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nálises\Finais\"/>
    </mc:Choice>
  </mc:AlternateContent>
  <xr:revisionPtr revIDLastSave="0" documentId="13_ncr:1_{E75958D3-DF39-4A39-B18C-3EBD60C200FD}" xr6:coauthVersionLast="47" xr6:coauthVersionMax="47" xr10:uidLastSave="{00000000-0000-0000-0000-000000000000}"/>
  <workbookProtection workbookAlgorithmName="SHA-512" workbookHashValue="yUi88vLehrpRG0vKLZsxYYvz6O6se+RMeseIsAlcBcGOLVFemjTlegIMwWyXmtBbUUnLDu0hF0mRSzVevivAYQ==" workbookSaltValue="Tj9Mm2Ns/SPI0WyQBfX/NQ==" workbookSpinCount="100000" lockStructure="1"/>
  <bookViews>
    <workbookView xWindow="-120" yWindow="-120" windowWidth="29040" windowHeight="15840" firstSheet="1" activeTab="1" xr2:uid="{F4FD4695-8715-4271-AFCB-D40BA302491D}"/>
  </bookViews>
  <sheets>
    <sheet name="Gráfico1" sheetId="2" state="hidden" r:id="rId1"/>
    <sheet name="PEDAG AH-SD" sheetId="1" r:id="rId2"/>
  </sheets>
  <definedNames>
    <definedName name="_xlnm._FilterDatabase" localSheetId="1" hidden="1">'PEDAG AH-SD'!$A$3:$AK$103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76" i="1" l="1"/>
  <c r="AI103" i="1"/>
  <c r="AI94" i="1"/>
  <c r="AH94" i="1"/>
  <c r="AJ94" i="1" s="1"/>
  <c r="AI31" i="1"/>
  <c r="AH31" i="1"/>
  <c r="AJ31" i="1" s="1"/>
  <c r="AI44" i="1"/>
  <c r="AH44" i="1"/>
  <c r="AJ44" i="1" s="1"/>
  <c r="AI54" i="1"/>
  <c r="AH54" i="1"/>
  <c r="AJ54" i="1" s="1"/>
  <c r="AI30" i="1"/>
  <c r="AH30" i="1"/>
  <c r="AJ30" i="1" s="1"/>
  <c r="AI17" i="1"/>
  <c r="AH17" i="1"/>
  <c r="AJ17" i="1" s="1"/>
  <c r="AI46" i="1"/>
  <c r="AH46" i="1"/>
  <c r="AJ46" i="1" s="1"/>
  <c r="AI43" i="1"/>
  <c r="AH43" i="1"/>
  <c r="AJ43" i="1" s="1"/>
  <c r="AI59" i="1"/>
  <c r="AH59" i="1"/>
  <c r="AJ59" i="1" s="1"/>
  <c r="AI27" i="1"/>
  <c r="AH27" i="1"/>
  <c r="AJ27" i="1" s="1"/>
  <c r="AI10" i="1"/>
  <c r="AH10" i="1"/>
  <c r="AJ10" i="1" s="1"/>
  <c r="AI66" i="1"/>
  <c r="AH66" i="1"/>
  <c r="AJ66" i="1" s="1"/>
  <c r="AI7" i="1"/>
  <c r="AH7" i="1"/>
  <c r="AJ7" i="1" s="1"/>
  <c r="AI80" i="1"/>
  <c r="AH80" i="1"/>
  <c r="AJ80" i="1" s="1"/>
  <c r="AI19" i="1"/>
  <c r="AH19" i="1"/>
  <c r="AJ19" i="1" s="1"/>
  <c r="AI63" i="1"/>
  <c r="AH63" i="1"/>
  <c r="AJ63" i="1" s="1"/>
  <c r="AI91" i="1"/>
  <c r="AH91" i="1"/>
  <c r="AJ91" i="1" s="1"/>
  <c r="AI95" i="1"/>
  <c r="AH95" i="1"/>
  <c r="AJ95" i="1" s="1"/>
  <c r="AI39" i="1"/>
  <c r="AH39" i="1"/>
  <c r="AJ39" i="1" s="1"/>
  <c r="AI32" i="1"/>
  <c r="AH32" i="1"/>
  <c r="AJ32" i="1" s="1"/>
  <c r="AI52" i="1"/>
  <c r="AH52" i="1"/>
  <c r="AJ52" i="1" s="1"/>
  <c r="AH103" i="1"/>
  <c r="AJ103" i="1" s="1"/>
  <c r="AI93" i="1"/>
  <c r="AH93" i="1"/>
  <c r="AJ93" i="1" s="1"/>
  <c r="AI11" i="1"/>
  <c r="AH11" i="1"/>
  <c r="AJ11" i="1" s="1"/>
  <c r="AI33" i="1"/>
  <c r="AH33" i="1"/>
  <c r="AJ33" i="1" s="1"/>
  <c r="AI85" i="1"/>
  <c r="AH85" i="1"/>
  <c r="AJ85" i="1" s="1"/>
  <c r="AI60" i="1"/>
  <c r="AH60" i="1"/>
  <c r="AJ60" i="1" s="1"/>
  <c r="AI16" i="1"/>
  <c r="AH16" i="1"/>
  <c r="AJ16" i="1" s="1"/>
  <c r="AI12" i="1"/>
  <c r="AH12" i="1"/>
  <c r="AJ12" i="1" s="1"/>
  <c r="AI101" i="1"/>
  <c r="AH101" i="1"/>
  <c r="AJ101" i="1" s="1"/>
  <c r="AI5" i="1"/>
  <c r="AH5" i="1"/>
  <c r="AJ5" i="1" s="1"/>
  <c r="AI20" i="1"/>
  <c r="AH20" i="1"/>
  <c r="AJ20" i="1" s="1"/>
  <c r="AI24" i="1"/>
  <c r="AH24" i="1"/>
  <c r="AJ24" i="1" s="1"/>
  <c r="AI98" i="1"/>
  <c r="AH98" i="1"/>
  <c r="AJ98" i="1" s="1"/>
  <c r="AI36" i="1"/>
  <c r="AH36" i="1"/>
  <c r="AJ36" i="1" s="1"/>
  <c r="AI96" i="1"/>
  <c r="AH96" i="1"/>
  <c r="AJ96" i="1" s="1"/>
  <c r="AI42" i="1"/>
  <c r="AH42" i="1"/>
  <c r="AJ42" i="1" s="1"/>
  <c r="AI14" i="1"/>
  <c r="AH14" i="1"/>
  <c r="AJ14" i="1" s="1"/>
  <c r="AI34" i="1"/>
  <c r="AH34" i="1"/>
  <c r="AJ34" i="1" s="1"/>
  <c r="AI84" i="1"/>
  <c r="AH84" i="1"/>
  <c r="AJ84" i="1" s="1"/>
  <c r="AI78" i="1"/>
  <c r="AH78" i="1"/>
  <c r="AJ78" i="1" s="1"/>
  <c r="AI6" i="1"/>
  <c r="AH6" i="1"/>
  <c r="AJ6" i="1" s="1"/>
  <c r="AI79" i="1"/>
  <c r="AH79" i="1"/>
  <c r="AJ79" i="1" s="1"/>
  <c r="AI21" i="1"/>
  <c r="AH21" i="1"/>
  <c r="AJ21" i="1" s="1"/>
  <c r="AI90" i="1"/>
  <c r="AH90" i="1"/>
  <c r="AJ90" i="1" s="1"/>
  <c r="AI73" i="1"/>
  <c r="AH73" i="1"/>
  <c r="AJ73" i="1" s="1"/>
  <c r="AI65" i="1"/>
  <c r="AH65" i="1"/>
  <c r="AJ65" i="1" s="1"/>
  <c r="AI86" i="1"/>
  <c r="AH86" i="1"/>
  <c r="AJ86" i="1" s="1"/>
  <c r="AI68" i="1"/>
  <c r="AH68" i="1"/>
  <c r="AJ68" i="1" s="1"/>
  <c r="AI15" i="1"/>
  <c r="AH15" i="1"/>
  <c r="AJ15" i="1" s="1"/>
  <c r="AI99" i="1"/>
  <c r="AH99" i="1"/>
  <c r="AJ99" i="1" s="1"/>
  <c r="AI89" i="1"/>
  <c r="AH89" i="1"/>
  <c r="AJ89" i="1" s="1"/>
  <c r="AI29" i="1"/>
  <c r="AH29" i="1"/>
  <c r="AJ29" i="1" s="1"/>
  <c r="AH76" i="1"/>
  <c r="AJ76" i="1" s="1"/>
  <c r="AI81" i="1"/>
  <c r="AH81" i="1"/>
  <c r="AJ81" i="1" s="1"/>
  <c r="AI92" i="1"/>
  <c r="AH92" i="1"/>
  <c r="AJ92" i="1" s="1"/>
  <c r="AI61" i="1"/>
  <c r="AH61" i="1"/>
  <c r="AJ61" i="1" s="1"/>
  <c r="AI47" i="1"/>
  <c r="AH47" i="1"/>
  <c r="AJ47" i="1" s="1"/>
  <c r="AI53" i="1"/>
  <c r="AH53" i="1"/>
  <c r="AJ53" i="1" s="1"/>
  <c r="AI9" i="1"/>
  <c r="AH9" i="1"/>
  <c r="AJ9" i="1" s="1"/>
  <c r="AI13" i="1"/>
  <c r="AH13" i="1"/>
  <c r="AJ13" i="1" s="1"/>
  <c r="AI74" i="1"/>
  <c r="AH74" i="1"/>
  <c r="AJ74" i="1" s="1"/>
  <c r="AI67" i="1"/>
  <c r="AH67" i="1"/>
  <c r="AJ67" i="1" s="1"/>
  <c r="AI70" i="1"/>
  <c r="AH70" i="1"/>
  <c r="AJ70" i="1" s="1"/>
  <c r="AI35" i="1"/>
  <c r="AH35" i="1"/>
  <c r="AJ35" i="1" s="1"/>
  <c r="AI49" i="1"/>
  <c r="AH49" i="1"/>
  <c r="AJ49" i="1" s="1"/>
  <c r="AI56" i="1"/>
  <c r="AH56" i="1"/>
  <c r="AJ56" i="1" s="1"/>
  <c r="AI25" i="1"/>
  <c r="AH25" i="1"/>
  <c r="AJ25" i="1" s="1"/>
  <c r="AI28" i="1"/>
  <c r="AH28" i="1"/>
  <c r="AJ28" i="1" s="1"/>
  <c r="AI69" i="1"/>
  <c r="AH69" i="1"/>
  <c r="AJ69" i="1" s="1"/>
  <c r="AI75" i="1"/>
  <c r="AH75" i="1"/>
  <c r="AJ75" i="1" s="1"/>
  <c r="AI4" i="1"/>
  <c r="AH4" i="1"/>
  <c r="AJ4" i="1" s="1"/>
  <c r="AI100" i="1"/>
  <c r="AH100" i="1"/>
  <c r="AJ100" i="1" s="1"/>
  <c r="AI72" i="1"/>
  <c r="AH72" i="1"/>
  <c r="AJ72" i="1" s="1"/>
  <c r="AI26" i="1"/>
  <c r="AH26" i="1"/>
  <c r="AJ26" i="1" s="1"/>
  <c r="AI87" i="1"/>
  <c r="AH87" i="1"/>
  <c r="AJ87" i="1" s="1"/>
  <c r="AI88" i="1"/>
  <c r="AH88" i="1"/>
  <c r="AJ88" i="1" s="1"/>
  <c r="AI58" i="1"/>
  <c r="AH58" i="1"/>
  <c r="AJ58" i="1" s="1"/>
  <c r="AI40" i="1"/>
  <c r="AH40" i="1"/>
  <c r="AJ40" i="1" s="1"/>
  <c r="AI62" i="1"/>
  <c r="AH62" i="1"/>
  <c r="AJ62" i="1" s="1"/>
  <c r="AI97" i="1"/>
  <c r="AH97" i="1"/>
  <c r="AJ97" i="1" s="1"/>
  <c r="AI18" i="1"/>
  <c r="AH18" i="1"/>
  <c r="AJ18" i="1" s="1"/>
  <c r="AI45" i="1"/>
  <c r="AH45" i="1"/>
  <c r="AJ45" i="1" s="1"/>
  <c r="AI22" i="1"/>
  <c r="AH22" i="1"/>
  <c r="AJ22" i="1" s="1"/>
  <c r="AI37" i="1"/>
  <c r="AH37" i="1"/>
  <c r="AJ37" i="1" s="1"/>
  <c r="AI41" i="1"/>
  <c r="AH41" i="1"/>
  <c r="AJ41" i="1" s="1"/>
  <c r="AI38" i="1"/>
  <c r="AH38" i="1"/>
  <c r="AJ38" i="1" s="1"/>
  <c r="AI57" i="1"/>
  <c r="AH57" i="1"/>
  <c r="AJ57" i="1" s="1"/>
  <c r="AI8" i="1"/>
  <c r="AH8" i="1"/>
  <c r="AJ8" i="1" s="1"/>
  <c r="AI102" i="1"/>
  <c r="AH102" i="1"/>
  <c r="AJ102" i="1" s="1"/>
  <c r="AI48" i="1"/>
  <c r="AH48" i="1"/>
  <c r="AJ48" i="1" s="1"/>
  <c r="AI71" i="1"/>
  <c r="AH71" i="1"/>
  <c r="AJ71" i="1" s="1"/>
  <c r="AI83" i="1"/>
  <c r="AH83" i="1"/>
  <c r="AJ83" i="1" s="1"/>
  <c r="AI82" i="1"/>
  <c r="AH82" i="1"/>
  <c r="AJ82" i="1" s="1"/>
  <c r="AI55" i="1"/>
  <c r="AH55" i="1"/>
  <c r="AJ55" i="1" s="1"/>
  <c r="AI50" i="1"/>
  <c r="AH50" i="1"/>
  <c r="AJ50" i="1" s="1"/>
  <c r="AI77" i="1"/>
  <c r="AH77" i="1"/>
  <c r="AJ77" i="1" s="1"/>
  <c r="AI51" i="1"/>
  <c r="AH51" i="1"/>
  <c r="AJ51" i="1" s="1"/>
  <c r="AI23" i="1"/>
  <c r="AH23" i="1"/>
  <c r="AJ23" i="1" s="1"/>
  <c r="AI64" i="1"/>
  <c r="AH64" i="1"/>
  <c r="AJ64" i="1" s="1"/>
</calcChain>
</file>

<file path=xl/sharedStrings.xml><?xml version="1.0" encoding="utf-8"?>
<sst xmlns="http://schemas.openxmlformats.org/spreadsheetml/2006/main" count="727" uniqueCount="172">
  <si>
    <t>NOME DO CANDIDATO</t>
  </si>
  <si>
    <t>MATRÍCULA</t>
  </si>
  <si>
    <t>ATUAÇÃO</t>
  </si>
  <si>
    <t>ATIVIDADE</t>
  </si>
  <si>
    <t>NÚM INSCRIÇÃO</t>
  </si>
  <si>
    <t>ATUAÇÃO PRETENDIDA</t>
  </si>
  <si>
    <t>Curso de pós-graduação em nível de Especialização Lato Sensu, nas modalidades Educação Especial/Inclusiva ou Atendimento Educacional Especializado ou Psicopedagogia</t>
  </si>
  <si>
    <t>Curso de Graduação com ênfase em Educação Especial/Inclusiva</t>
  </si>
  <si>
    <t>Curso na forma de Estudos Adicionais na modalidade de Educação Especial pretendida</t>
  </si>
  <si>
    <t>Curso de Mestrado ou Doutorado em Educação que façam referência à Educação Especial/Inclusiva na área de atuação pretendida</t>
  </si>
  <si>
    <t>Curso de Mestrado ou Doutorado em Educação que façam referência à Educação Especial/Inclusiva</t>
  </si>
  <si>
    <t>Curso de Especialização em nível de pós-graduação Lato Sensu na modalidade de Educação Especial/Inclusiva</t>
  </si>
  <si>
    <t>Curso de Libras com carga horária mínima por certificado de 120 horas</t>
  </si>
  <si>
    <t>Curso de Braille/Soroban com carga horária mínima por certificado de 32 horas</t>
  </si>
  <si>
    <t>Curso de Atendimento Educacional Especializado (AEE) com carga horária mínima por certificado de 180 horas</t>
  </si>
  <si>
    <t>Curso na forma de Estudos Adicionais na modalidade Educação Especial (diferente do apresentado no Pré-requisito)</t>
  </si>
  <si>
    <t>Produção Acadêmica, limitados a 5 produções referentes à Educação Especial/Inclusiva</t>
  </si>
  <si>
    <t>Curso de formação (como cursista ou docente) referente à Educação Especial/Inclusiva na área pretendida limitados a 5 certificados</t>
  </si>
  <si>
    <t>Ano de efetivo exercício em docência ou pedagogia escolar em Educação Especial/Inclusiva</t>
  </si>
  <si>
    <t>Ano de tempo de serviço na Prefeitura Municipal de Curitiba</t>
  </si>
  <si>
    <t>PONTUAÇÃO PRÉ REQUISITOS</t>
  </si>
  <si>
    <t>PONTUAÇÃO TOTAL PÓS ANÁLISE</t>
  </si>
  <si>
    <t>RESULTADO FINAL</t>
  </si>
  <si>
    <t>OBSERVAÇÃO</t>
  </si>
  <si>
    <t>PONTUAÇÃO PÓS ANÁLISE</t>
  </si>
  <si>
    <t>PONTUAÇÃO DO ITEM</t>
  </si>
  <si>
    <t>PATRICIA CONTADOR</t>
  </si>
  <si>
    <t>PEDAGOGIA ESCOLAR</t>
  </si>
  <si>
    <t>APOIO PEDAGOGICO</t>
  </si>
  <si>
    <t>Pedagogia Escolar especializada em AH/SD</t>
  </si>
  <si>
    <t>REGINA KOCK DE SOUSA ROCHA</t>
  </si>
  <si>
    <t>GERENTE</t>
  </si>
  <si>
    <t>MICHELE REGINA BAPTISTA</t>
  </si>
  <si>
    <t>CRISTIANE BELLATO POLASTRE</t>
  </si>
  <si>
    <t>PEDAGOGIA ESCOLAR ESPEC. EM D.I.</t>
  </si>
  <si>
    <t>PEDAGOGIA ESCOLAR ESPEC. EM DI</t>
  </si>
  <si>
    <t>VALERIA LUCIANE BACCON FERREIRA</t>
  </si>
  <si>
    <t>DIRETOR</t>
  </si>
  <si>
    <t>TICIANA YURI MATSUSHITA</t>
  </si>
  <si>
    <t>ZULIANE KELI BASTOS</t>
  </si>
  <si>
    <t>ELISIANA PAES LEITE</t>
  </si>
  <si>
    <t>LILIANE PALMER</t>
  </si>
  <si>
    <t>MICHELY REGINA DA SILVA ZAVATINI</t>
  </si>
  <si>
    <t>ELIANE OLIVEIRA DE SOUZA</t>
  </si>
  <si>
    <t>SILMARA BOBECK ISHIDA</t>
  </si>
  <si>
    <t>ELAINE MARIA DE MELO TERAMATSU</t>
  </si>
  <si>
    <t>BERNADETE KUREK</t>
  </si>
  <si>
    <t>KELLY CRISTINE PLACHA STIVAL</t>
  </si>
  <si>
    <t>VANIRA DA LUZ MOSSON</t>
  </si>
  <si>
    <t>LETICIA MARA DE MEIRA</t>
  </si>
  <si>
    <t>ELIANE CRISTINA VOLOCHEN ROMANIUK</t>
  </si>
  <si>
    <t>ELIANE HELGA FRIESEN</t>
  </si>
  <si>
    <t>AUREA ELIZABETH DA COSTA SCHEER BRUSTULIN</t>
  </si>
  <si>
    <t>FG/CC-ADMINISTRACAO</t>
  </si>
  <si>
    <t>MARIONE BURDA DOS SANTOS RIZZI</t>
  </si>
  <si>
    <t>KARIN CRISTINA GALVAN DA SILVA</t>
  </si>
  <si>
    <t>LUCIENE SOUTO DA ROCHA</t>
  </si>
  <si>
    <t>RITA DE CASSIA GOMES WALDRIGUES</t>
  </si>
  <si>
    <t>VIVIANE DO ROCIO BARBOSA</t>
  </si>
  <si>
    <t>ADRIANA DO ROCIO COLLODEL LACERDA</t>
  </si>
  <si>
    <t>KELEN PATRICIA COLLARINO</t>
  </si>
  <si>
    <t>MELISSA DO ROCIO DALLA MARTA MORO CONKE</t>
  </si>
  <si>
    <t>ELIS NATALINA KUSMA</t>
  </si>
  <si>
    <t>LARISSA LAURA DE MORAES E SILVA</t>
  </si>
  <si>
    <t>CRISTIANE GODOI SANTINI</t>
  </si>
  <si>
    <t>MARCILENE BOTELHO RIBEIRO</t>
  </si>
  <si>
    <t>KELEN CONRADO DE SOUZA SANTOS</t>
  </si>
  <si>
    <t>ALESSANDRA FERREIRA</t>
  </si>
  <si>
    <t>FRANCIELLE KOSLOSKI DE LIMA BECHI</t>
  </si>
  <si>
    <t>BIANCA ROSSONI MAGATAO</t>
  </si>
  <si>
    <t>VICE DIRETOR</t>
  </si>
  <si>
    <t>APARECIDA ABRAO MACHNA</t>
  </si>
  <si>
    <t>SOLANGE TIEMI TOGAME PIMENTEL MACHADO</t>
  </si>
  <si>
    <t>ANDREA PINNOW PREZEPIORSKI</t>
  </si>
  <si>
    <t>CIBELE SCHMEIL DE PINHO</t>
  </si>
  <si>
    <t>GISELE PLANTES DE MEIRA</t>
  </si>
  <si>
    <t>SUZILENE FERNANDES PETRELLI CABRAL</t>
  </si>
  <si>
    <t>ROSELI APARECIDA TEIDER</t>
  </si>
  <si>
    <t>SANDRA TRAIANO</t>
  </si>
  <si>
    <t>ANDRESSA BISCOUTO WALL CALDEIRA</t>
  </si>
  <si>
    <t>JULIANA ZANON</t>
  </si>
  <si>
    <t>EVELYN TAISA RODRIGUES</t>
  </si>
  <si>
    <t>PATRICIA NUNES FERREIRA</t>
  </si>
  <si>
    <t>MARCIA MARIA STAZEK</t>
  </si>
  <si>
    <t>MICHELE JAREMCZYK</t>
  </si>
  <si>
    <t>RITA ANDREIA MORO SENCO ZEM</t>
  </si>
  <si>
    <t>CHEFE DE NRE</t>
  </si>
  <si>
    <t>ADALGISA APARECIDA PRZYBYCIEN SARE</t>
  </si>
  <si>
    <t>IKARLA CRISTINA LUSTOSA PIOTROWSKI</t>
  </si>
  <si>
    <t>LEILA MARCIA DA SILVA</t>
  </si>
  <si>
    <t>PATRICIA CRISTINA CARDOZO DE PAULA BRASIL</t>
  </si>
  <si>
    <t>KELEM CRISTINA PIRES PEREIRA</t>
  </si>
  <si>
    <t>JESSICA MERIELE DE SOUZA DE CAMPOS FUZETI</t>
  </si>
  <si>
    <t>ANDREA CRISTIANE GEUBUR KAMINSKI</t>
  </si>
  <si>
    <t>CLEUZA RUDEK IVANKIO</t>
  </si>
  <si>
    <t>KATIA CRISTINA PIRES DE PAULO</t>
  </si>
  <si>
    <t>MARIANA WACHESKI</t>
  </si>
  <si>
    <t>CLAUDIA ALESSANDRA GREGORIO</t>
  </si>
  <si>
    <t>MARCIA RAKEL GRAHL DAL FORNO</t>
  </si>
  <si>
    <t>MARIA APARECIDA DA SILVA</t>
  </si>
  <si>
    <t>ANA CLAUDIA ESCORICA MARIANO DE SOUZA</t>
  </si>
  <si>
    <t>JOSIANE NALIN PINE</t>
  </si>
  <si>
    <t>REGIANE FIRSZT DE ALMEIDA</t>
  </si>
  <si>
    <t>SOLANGE JARAS</t>
  </si>
  <si>
    <t>DHARIANE RUPPEL</t>
  </si>
  <si>
    <t>NEUSA APARECIDA RADECK</t>
  </si>
  <si>
    <t>MIRIAN BEATRIZ RIBAS TIZIAM DA SILVA</t>
  </si>
  <si>
    <t>DANIELLA ALVES FRANCO DIAS MARCHAND</t>
  </si>
  <si>
    <t>LAUCIMARA LEITE DE ARAUJO ALMEIDA</t>
  </si>
  <si>
    <t>AILEMA GAIER</t>
  </si>
  <si>
    <t>GISELI PATRICIA REINALDIN</t>
  </si>
  <si>
    <t>IARA APARECIDA DE LIMA</t>
  </si>
  <si>
    <t>VIVIANE APARECIDA BASTOS PAMPU</t>
  </si>
  <si>
    <t>CLAUDIA ROSA DA SILVA RIBEIRO</t>
  </si>
  <si>
    <t>CARLA PATRICIA DOS SANTOS WRUBEL</t>
  </si>
  <si>
    <t>FERNANDA CONCEICAO RODRIGUES DE SOUZA TORRINI</t>
  </si>
  <si>
    <t>HELEN CAROLINE DE CARVALHO</t>
  </si>
  <si>
    <t>CLEIA MARIA DOS SANTOS CORDEIRO</t>
  </si>
  <si>
    <t>ADRIANE NARDIN BERTOLDI</t>
  </si>
  <si>
    <t>FLAVIA FERNANDA MAJCHER CARDOSO</t>
  </si>
  <si>
    <t>LUCIANA DE ANDRADE</t>
  </si>
  <si>
    <t>DANIELE REGIANE SARE ALVES</t>
  </si>
  <si>
    <t>SULIANA PAULA BUTEWICZ PAES</t>
  </si>
  <si>
    <t>MAGDA FERNANDA XAVIER BOLLMANN</t>
  </si>
  <si>
    <t>COORDENADOR ADMINISTRATIVO</t>
  </si>
  <si>
    <t>CRISTIANE ANTUNES STEIN ZANIN</t>
  </si>
  <si>
    <t>DANIELE DE FATIMA KOT</t>
  </si>
  <si>
    <t>ROSSELINE DA SILVA FERNANDES</t>
  </si>
  <si>
    <t>ADRIANA ALVES</t>
  </si>
  <si>
    <t>KELLY CRISTINA FARIA VIANA GOTARDO</t>
  </si>
  <si>
    <t>não apresentou certificado e/ou histórico- item I, art. 12</t>
  </si>
  <si>
    <t>apresentou curso com data de conclusão anterior/após o período de 01/01/2014 a 08/07/2024</t>
  </si>
  <si>
    <t>não apresentou o nº de cursos de formação declarados na inscrição - §1º item II, art.7º</t>
  </si>
  <si>
    <t>curso não se refere a Ed. Especial/Inclusiva - letra c), item II, art. 7</t>
  </si>
  <si>
    <t>curso não tem carga mínima exigida -  item VII, art. 12.</t>
  </si>
  <si>
    <t>não apresentou Graduação em Ed. Especial - letra b, item I, art. 7</t>
  </si>
  <si>
    <t>não apresentou o Curso de Especialização - letra c), item II, art. 7</t>
  </si>
  <si>
    <t>não apresentou o Curso de Braille/Soroban - letra e), item II, art. 7</t>
  </si>
  <si>
    <t>não comprovou os cursos indicados</t>
  </si>
  <si>
    <t>não enviou documentação</t>
  </si>
  <si>
    <t>curso não atende o estipulado na Portaria</t>
  </si>
  <si>
    <t>não apresentou certificado e histórico  de Ensino Médio com apostilamento</t>
  </si>
  <si>
    <t>Não comprovou tempo de efetivo exercicio em Educação Especial (letra a, item X, art.12) - letra j, art. 7º</t>
  </si>
  <si>
    <t>curso com data posterior ao período solicitado na Portaria</t>
  </si>
  <si>
    <t>não apresentou certificado e/ou histórico - item I, art.12</t>
  </si>
  <si>
    <t>não apresentou produção acadêmica conforme item VIII, art. 12</t>
  </si>
  <si>
    <t>um dos cursos apresentados não faz alusão a Ed. Especial/Inclusiva</t>
  </si>
  <si>
    <t>não apresentou o Curso de Atendimento Educacional Especializado ( AEE ), item VII, art. 12</t>
  </si>
  <si>
    <t>curso não é na área de atuação pretendida, item IV, art.12</t>
  </si>
  <si>
    <t>produção não contemplou os pré-requisitos do item VIII, art.12</t>
  </si>
  <si>
    <t>apresentou o mesmo certificado no PRÉ-REQUSITO</t>
  </si>
  <si>
    <t>curso não faz referência a Ed. Especial</t>
  </si>
  <si>
    <t>curso com data fora da estipulada em Portaria</t>
  </si>
  <si>
    <t>apresentou declaração de cursando, pós não concluída</t>
  </si>
  <si>
    <t>não apresentou curso declarado</t>
  </si>
  <si>
    <t>não apresentou curso conforme estipulado em Portaria</t>
  </si>
  <si>
    <t>na publicação faltou o número do ISSN ou ISBN</t>
  </si>
  <si>
    <t>curso apresentado não está de acordo com a Portaria</t>
  </si>
  <si>
    <t>Alterar na ficha de avaliação</t>
  </si>
  <si>
    <t>Ver na ficha</t>
  </si>
  <si>
    <t>Arrumar na ficha de inscrição o pré requisito</t>
  </si>
  <si>
    <t>Arrumar cursos de formação com data inferior a 01/01/2014</t>
  </si>
  <si>
    <t xml:space="preserve">Arrumar AEE na ficha de inscrição. </t>
  </si>
  <si>
    <t>Ver ficha</t>
  </si>
  <si>
    <t>não apresentou especialização em Educação Especial/Inclusiva, Atendimento Educacional Especializado ou Psicopedagogia - letra a), item I, art. 7</t>
  </si>
  <si>
    <t xml:space="preserve">arrumar tempo de efetivo exercício. </t>
  </si>
  <si>
    <t>não apresentou o Curso de Especialização na modalidade de Educação Especial/Inclusiva - letra c), item II, art. 7</t>
  </si>
  <si>
    <t>Fazer ficha de avaliação</t>
  </si>
  <si>
    <t>Arrumar pós na ficha</t>
  </si>
  <si>
    <t>não apresentou documentação completa</t>
  </si>
  <si>
    <t>não apresentou o Curso de Libras de acordo com letra d), item II, art.7</t>
  </si>
  <si>
    <t xml:space="preserve">CADASTRO DA EDUCAÇÃO ESPECIAL - RELATÓRIO DO RESULTADO PROVISÓRIO COM PONTUAÇÃO - ATUAÇÃO PEDAGOGIA ESCOLAR AH/SD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</si>
</sst>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18">
    <xf numFmtId="0" fontId="0" fillId="0" borderId="0" xfId="0"/>
    <xf numFmtId="0" fontId="2" fillId="3" borderId="3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4" borderId="3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wrapText="1"/>
    </xf>
    <xf numFmtId="0" fontId="3" fillId="4" borderId="6" xfId="0" applyFont="1" applyFill="1" applyBorder="1" applyAlignment="1">
      <alignment horizontal="left" wrapText="1"/>
    </xf>
    <xf numFmtId="0" fontId="3" fillId="5" borderId="6" xfId="0" applyFont="1" applyFill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</cellXfs>
  <cellStyles count="2">
    <cellStyle name="Normal" xfId="0" builtinId="0"/>
    <cellStyle name="Nota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'PEDAG AH-SD'!$A$2</c:f>
              <c:strCache>
                <c:ptCount val="1"/>
                <c:pt idx="0">
                  <c:v>NOME DO CANDIDATO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'PEDAG AH-SD'!$A$3:$A$55</c:f>
            </c:numRef>
          </c:val>
          <c:extLst>
            <c:ext xmlns:c16="http://schemas.microsoft.com/office/drawing/2014/chart" uri="{C3380CC4-5D6E-409C-BE32-E72D297353CC}">
              <c16:uniqueId val="{00000000-A20D-41A0-A988-D65E2FB902FC}"/>
            </c:ext>
          </c:extLst>
        </c:ser>
        <c:ser>
          <c:idx val="1"/>
          <c:order val="1"/>
          <c:tx>
            <c:strRef>
              <c:f>'PEDAG AH-SD'!$B$2</c:f>
              <c:strCache>
                <c:ptCount val="1"/>
                <c:pt idx="0">
                  <c:v>MATRÍCULA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'PEDAG AH-SD'!$B$3:$B$55</c:f>
              <c:numCache>
                <c:formatCode>General</c:formatCode>
                <c:ptCount val="53"/>
                <c:pt idx="1">
                  <c:v>53298</c:v>
                </c:pt>
                <c:pt idx="2">
                  <c:v>114001</c:v>
                </c:pt>
                <c:pt idx="3">
                  <c:v>78565</c:v>
                </c:pt>
                <c:pt idx="4">
                  <c:v>154881</c:v>
                </c:pt>
                <c:pt idx="5">
                  <c:v>38695</c:v>
                </c:pt>
                <c:pt idx="6">
                  <c:v>57149</c:v>
                </c:pt>
                <c:pt idx="7">
                  <c:v>159330</c:v>
                </c:pt>
                <c:pt idx="8">
                  <c:v>126406</c:v>
                </c:pt>
                <c:pt idx="9">
                  <c:v>114246</c:v>
                </c:pt>
                <c:pt idx="10">
                  <c:v>57116</c:v>
                </c:pt>
                <c:pt idx="11">
                  <c:v>79514</c:v>
                </c:pt>
                <c:pt idx="12">
                  <c:v>65767</c:v>
                </c:pt>
                <c:pt idx="13">
                  <c:v>117074</c:v>
                </c:pt>
                <c:pt idx="14">
                  <c:v>160267</c:v>
                </c:pt>
                <c:pt idx="15">
                  <c:v>52749</c:v>
                </c:pt>
                <c:pt idx="16">
                  <c:v>142741</c:v>
                </c:pt>
                <c:pt idx="17">
                  <c:v>113731</c:v>
                </c:pt>
                <c:pt idx="18">
                  <c:v>75087</c:v>
                </c:pt>
                <c:pt idx="19">
                  <c:v>52460</c:v>
                </c:pt>
                <c:pt idx="20">
                  <c:v>31734</c:v>
                </c:pt>
                <c:pt idx="21">
                  <c:v>111233</c:v>
                </c:pt>
                <c:pt idx="22">
                  <c:v>53855</c:v>
                </c:pt>
                <c:pt idx="23">
                  <c:v>53205</c:v>
                </c:pt>
                <c:pt idx="24">
                  <c:v>159346</c:v>
                </c:pt>
                <c:pt idx="25">
                  <c:v>53717</c:v>
                </c:pt>
                <c:pt idx="26">
                  <c:v>65709</c:v>
                </c:pt>
                <c:pt idx="27">
                  <c:v>162497</c:v>
                </c:pt>
                <c:pt idx="28">
                  <c:v>164072</c:v>
                </c:pt>
                <c:pt idx="29">
                  <c:v>132713</c:v>
                </c:pt>
                <c:pt idx="30">
                  <c:v>126391</c:v>
                </c:pt>
                <c:pt idx="31">
                  <c:v>79386</c:v>
                </c:pt>
                <c:pt idx="32">
                  <c:v>54968</c:v>
                </c:pt>
                <c:pt idx="33">
                  <c:v>83246</c:v>
                </c:pt>
                <c:pt idx="34">
                  <c:v>50522</c:v>
                </c:pt>
                <c:pt idx="35">
                  <c:v>50509</c:v>
                </c:pt>
                <c:pt idx="36">
                  <c:v>135382</c:v>
                </c:pt>
                <c:pt idx="37">
                  <c:v>52836</c:v>
                </c:pt>
                <c:pt idx="38">
                  <c:v>50519</c:v>
                </c:pt>
                <c:pt idx="39">
                  <c:v>80571</c:v>
                </c:pt>
                <c:pt idx="40">
                  <c:v>159676</c:v>
                </c:pt>
                <c:pt idx="41">
                  <c:v>163912</c:v>
                </c:pt>
                <c:pt idx="42">
                  <c:v>52675</c:v>
                </c:pt>
                <c:pt idx="43">
                  <c:v>159728</c:v>
                </c:pt>
                <c:pt idx="44">
                  <c:v>57494</c:v>
                </c:pt>
                <c:pt idx="45">
                  <c:v>33273</c:v>
                </c:pt>
                <c:pt idx="46">
                  <c:v>54670</c:v>
                </c:pt>
                <c:pt idx="47">
                  <c:v>31916</c:v>
                </c:pt>
                <c:pt idx="48">
                  <c:v>31763</c:v>
                </c:pt>
                <c:pt idx="49">
                  <c:v>132673</c:v>
                </c:pt>
                <c:pt idx="50">
                  <c:v>57434</c:v>
                </c:pt>
                <c:pt idx="51">
                  <c:v>163900</c:v>
                </c:pt>
                <c:pt idx="52">
                  <c:v>31994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0D-41A0-A988-D65E2FB902FC}"/>
            </c:ext>
          </c:extLst>
        </c:ser>
        <c:ser>
          <c:idx val="2"/>
          <c:order val="2"/>
          <c:tx>
            <c:strRef>
              <c:f>'PEDAG AH-SD'!$C$2</c:f>
              <c:strCache>
                <c:ptCount val="1"/>
                <c:pt idx="0">
                  <c:v>ATUAÇÃO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'PEDAG AH-SD'!$C$3:$C$55</c:f>
            </c:numRef>
          </c:val>
          <c:extLst>
            <c:ext xmlns:c16="http://schemas.microsoft.com/office/drawing/2014/chart" uri="{C3380CC4-5D6E-409C-BE32-E72D297353CC}">
              <c16:uniqueId val="{00000002-A20D-41A0-A988-D65E2FB902FC}"/>
            </c:ext>
          </c:extLst>
        </c:ser>
        <c:ser>
          <c:idx val="3"/>
          <c:order val="3"/>
          <c:tx>
            <c:strRef>
              <c:f>'PEDAG AH-SD'!$D$2</c:f>
              <c:strCache>
                <c:ptCount val="1"/>
                <c:pt idx="0">
                  <c:v>ATIVIDADE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'PEDAG AH-SD'!$D$3:$D$55</c:f>
            </c:numRef>
          </c:val>
          <c:extLst>
            <c:ext xmlns:c16="http://schemas.microsoft.com/office/drawing/2014/chart" uri="{C3380CC4-5D6E-409C-BE32-E72D297353CC}">
              <c16:uniqueId val="{00000003-A20D-41A0-A988-D65E2FB902FC}"/>
            </c:ext>
          </c:extLst>
        </c:ser>
        <c:ser>
          <c:idx val="4"/>
          <c:order val="4"/>
          <c:tx>
            <c:strRef>
              <c:f>'PEDAG AH-SD'!$E$2</c:f>
              <c:strCache>
                <c:ptCount val="1"/>
                <c:pt idx="0">
                  <c:v>NÚM INSCRIÇÃO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'PEDAG AH-SD'!$E$3:$E$55</c:f>
              <c:numCache>
                <c:formatCode>General</c:formatCode>
                <c:ptCount val="53"/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8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15</c:v>
                </c:pt>
                <c:pt idx="11">
                  <c:v>16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53</c:v>
                </c:pt>
                <c:pt idx="47">
                  <c:v>54</c:v>
                </c:pt>
                <c:pt idx="48">
                  <c:v>55</c:v>
                </c:pt>
                <c:pt idx="49">
                  <c:v>56</c:v>
                </c:pt>
                <c:pt idx="50">
                  <c:v>59</c:v>
                </c:pt>
                <c:pt idx="51">
                  <c:v>60</c:v>
                </c:pt>
                <c:pt idx="52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0D-41A0-A988-D65E2FB902FC}"/>
            </c:ext>
          </c:extLst>
        </c:ser>
        <c:ser>
          <c:idx val="5"/>
          <c:order val="5"/>
          <c:tx>
            <c:strRef>
              <c:f>'PEDAG AH-SD'!$F$2</c:f>
              <c:strCache>
                <c:ptCount val="1"/>
                <c:pt idx="0">
                  <c:v>ATUAÇÃO PRETENDIDA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'PEDAG AH-SD'!$F$3:$F$55</c:f>
            </c:numRef>
          </c:val>
          <c:extLst>
            <c:ext xmlns:c16="http://schemas.microsoft.com/office/drawing/2014/chart" uri="{C3380CC4-5D6E-409C-BE32-E72D297353CC}">
              <c16:uniqueId val="{00000005-A20D-41A0-A988-D65E2FB902FC}"/>
            </c:ext>
          </c:extLst>
        </c:ser>
        <c:ser>
          <c:idx val="6"/>
          <c:order val="6"/>
          <c:tx>
            <c:strRef>
              <c:f>'PEDAG AH-SD'!$G$2</c:f>
              <c:strCache>
                <c:ptCount val="1"/>
                <c:pt idx="0">
                  <c:v>Curso de pós-graduação em nível de Especialização Lato Sensu, nas modalidades Educação Especial/Inclusiva ou Atendimento Educacional Especializado ou Psicopedagogia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AH-SD'!$G$3:$G$55</c:f>
              <c:numCache>
                <c:formatCode>General</c:formatCode>
                <c:ptCount val="53"/>
                <c:pt idx="0">
                  <c:v>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0</c:v>
                </c:pt>
                <c:pt idx="20">
                  <c:v>120</c:v>
                </c:pt>
                <c:pt idx="21">
                  <c:v>120</c:v>
                </c:pt>
                <c:pt idx="22">
                  <c:v>0</c:v>
                </c:pt>
                <c:pt idx="23">
                  <c:v>120</c:v>
                </c:pt>
                <c:pt idx="24">
                  <c:v>120</c:v>
                </c:pt>
                <c:pt idx="25">
                  <c:v>120</c:v>
                </c:pt>
                <c:pt idx="26">
                  <c:v>0</c:v>
                </c:pt>
                <c:pt idx="27">
                  <c:v>120</c:v>
                </c:pt>
                <c:pt idx="28">
                  <c:v>120</c:v>
                </c:pt>
                <c:pt idx="29">
                  <c:v>120</c:v>
                </c:pt>
                <c:pt idx="30">
                  <c:v>0</c:v>
                </c:pt>
                <c:pt idx="31">
                  <c:v>120</c:v>
                </c:pt>
                <c:pt idx="32">
                  <c:v>0</c:v>
                </c:pt>
                <c:pt idx="33">
                  <c:v>0</c:v>
                </c:pt>
                <c:pt idx="34">
                  <c:v>120</c:v>
                </c:pt>
                <c:pt idx="35">
                  <c:v>120</c:v>
                </c:pt>
                <c:pt idx="36">
                  <c:v>120</c:v>
                </c:pt>
                <c:pt idx="37">
                  <c:v>120</c:v>
                </c:pt>
                <c:pt idx="38">
                  <c:v>120</c:v>
                </c:pt>
                <c:pt idx="39">
                  <c:v>120</c:v>
                </c:pt>
                <c:pt idx="40">
                  <c:v>120</c:v>
                </c:pt>
                <c:pt idx="41">
                  <c:v>120</c:v>
                </c:pt>
                <c:pt idx="42">
                  <c:v>120</c:v>
                </c:pt>
                <c:pt idx="43">
                  <c:v>120</c:v>
                </c:pt>
                <c:pt idx="44">
                  <c:v>120</c:v>
                </c:pt>
                <c:pt idx="45">
                  <c:v>0</c:v>
                </c:pt>
                <c:pt idx="46">
                  <c:v>120</c:v>
                </c:pt>
                <c:pt idx="47">
                  <c:v>120</c:v>
                </c:pt>
                <c:pt idx="48">
                  <c:v>120</c:v>
                </c:pt>
                <c:pt idx="49">
                  <c:v>120</c:v>
                </c:pt>
                <c:pt idx="50">
                  <c:v>0</c:v>
                </c:pt>
                <c:pt idx="51">
                  <c:v>120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0D-41A0-A988-D65E2FB902FC}"/>
            </c:ext>
          </c:extLst>
        </c:ser>
        <c:ser>
          <c:idx val="7"/>
          <c:order val="7"/>
          <c:tx>
            <c:strRef>
              <c:f>'PEDAG AH-SD'!$H$2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AH-SD'!$H$3:$H$55</c:f>
              <c:numCache>
                <c:formatCode>General</c:formatCode>
                <c:ptCount val="53"/>
                <c:pt idx="0">
                  <c:v>0</c:v>
                </c:pt>
                <c:pt idx="5">
                  <c:v>0</c:v>
                </c:pt>
                <c:pt idx="12">
                  <c:v>0</c:v>
                </c:pt>
                <c:pt idx="19">
                  <c:v>0</c:v>
                </c:pt>
                <c:pt idx="22">
                  <c:v>0</c:v>
                </c:pt>
                <c:pt idx="26">
                  <c:v>0</c:v>
                </c:pt>
                <c:pt idx="30">
                  <c:v>0</c:v>
                </c:pt>
                <c:pt idx="32">
                  <c:v>0</c:v>
                </c:pt>
                <c:pt idx="33">
                  <c:v>0</c:v>
                </c:pt>
                <c:pt idx="45">
                  <c:v>0</c:v>
                </c:pt>
                <c:pt idx="50">
                  <c:v>0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20D-41A0-A988-D65E2FB902FC}"/>
            </c:ext>
          </c:extLst>
        </c:ser>
        <c:ser>
          <c:idx val="8"/>
          <c:order val="8"/>
          <c:tx>
            <c:strRef>
              <c:f>'PEDAG AH-SD'!$I$2</c:f>
              <c:strCache>
                <c:ptCount val="1"/>
                <c:pt idx="0">
                  <c:v>Curso de Graduação com ênfase em Educação Especial/Inclusiva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AH-SD'!$I$3:$I$55</c:f>
              <c:numCache>
                <c:formatCode>General</c:formatCode>
                <c:ptCount val="53"/>
                <c:pt idx="0">
                  <c:v>0</c:v>
                </c:pt>
                <c:pt idx="4">
                  <c:v>0</c:v>
                </c:pt>
                <c:pt idx="5">
                  <c:v>0</c:v>
                </c:pt>
                <c:pt idx="10">
                  <c:v>0</c:v>
                </c:pt>
                <c:pt idx="12">
                  <c:v>0</c:v>
                </c:pt>
                <c:pt idx="22">
                  <c:v>0</c:v>
                </c:pt>
                <c:pt idx="45">
                  <c:v>0</c:v>
                </c:pt>
                <c:pt idx="50">
                  <c:v>0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20D-41A0-A988-D65E2FB902FC}"/>
            </c:ext>
          </c:extLst>
        </c:ser>
        <c:ser>
          <c:idx val="9"/>
          <c:order val="9"/>
          <c:tx>
            <c:strRef>
              <c:f>'PEDAG AH-SD'!$J$2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AH-SD'!$J$3:$J$55</c:f>
              <c:numCache>
                <c:formatCode>General</c:formatCode>
                <c:ptCount val="53"/>
                <c:pt idx="0">
                  <c:v>0</c:v>
                </c:pt>
                <c:pt idx="4">
                  <c:v>0</c:v>
                </c:pt>
                <c:pt idx="5">
                  <c:v>0</c:v>
                </c:pt>
                <c:pt idx="10">
                  <c:v>0</c:v>
                </c:pt>
                <c:pt idx="12">
                  <c:v>0</c:v>
                </c:pt>
                <c:pt idx="22">
                  <c:v>0</c:v>
                </c:pt>
                <c:pt idx="45">
                  <c:v>0</c:v>
                </c:pt>
                <c:pt idx="50">
                  <c:v>0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20D-41A0-A988-D65E2FB902FC}"/>
            </c:ext>
          </c:extLst>
        </c:ser>
        <c:ser>
          <c:idx val="10"/>
          <c:order val="10"/>
          <c:tx>
            <c:strRef>
              <c:f>'PEDAG AH-SD'!$K$2</c:f>
              <c:strCache>
                <c:ptCount val="1"/>
                <c:pt idx="0">
                  <c:v>Curso na forma de Estudos Adicionais na modalidade de Educação Especial pretendida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AH-SD'!$K$3:$K$55</c:f>
              <c:numCache>
                <c:formatCode>General</c:formatCode>
                <c:ptCount val="53"/>
                <c:pt idx="0">
                  <c:v>0</c:v>
                </c:pt>
                <c:pt idx="5">
                  <c:v>0</c:v>
                </c:pt>
                <c:pt idx="12">
                  <c:v>0</c:v>
                </c:pt>
                <c:pt idx="22">
                  <c:v>0</c:v>
                </c:pt>
                <c:pt idx="45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20D-41A0-A988-D65E2FB902FC}"/>
            </c:ext>
          </c:extLst>
        </c:ser>
        <c:ser>
          <c:idx val="11"/>
          <c:order val="11"/>
          <c:tx>
            <c:strRef>
              <c:f>'PEDAG AH-SD'!$L$2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AH-SD'!$L$3:$L$55</c:f>
              <c:numCache>
                <c:formatCode>General</c:formatCode>
                <c:ptCount val="53"/>
                <c:pt idx="0">
                  <c:v>0</c:v>
                </c:pt>
                <c:pt idx="5">
                  <c:v>0</c:v>
                </c:pt>
                <c:pt idx="12">
                  <c:v>0</c:v>
                </c:pt>
                <c:pt idx="22">
                  <c:v>0</c:v>
                </c:pt>
                <c:pt idx="45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20D-41A0-A988-D65E2FB902FC}"/>
            </c:ext>
          </c:extLst>
        </c:ser>
        <c:ser>
          <c:idx val="12"/>
          <c:order val="12"/>
          <c:tx>
            <c:strRef>
              <c:f>'PEDAG AH-SD'!$M$2</c:f>
              <c:strCache>
                <c:ptCount val="1"/>
                <c:pt idx="0">
                  <c:v>Curso de Mestrado ou Doutorado em Educação que façam referência à Educação Especial/Inclusiva na área de atuação pretendida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AH-SD'!$M$3:$M$55</c:f>
              <c:numCache>
                <c:formatCode>General</c:formatCode>
                <c:ptCount val="53"/>
                <c:pt idx="0">
                  <c:v>0</c:v>
                </c:pt>
                <c:pt idx="5">
                  <c:v>0</c:v>
                </c:pt>
                <c:pt idx="12">
                  <c:v>0</c:v>
                </c:pt>
                <c:pt idx="22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20D-41A0-A988-D65E2FB902FC}"/>
            </c:ext>
          </c:extLst>
        </c:ser>
        <c:ser>
          <c:idx val="13"/>
          <c:order val="13"/>
          <c:tx>
            <c:strRef>
              <c:f>'PEDAG AH-SD'!$N$2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AH-SD'!$N$3:$N$55</c:f>
              <c:numCache>
                <c:formatCode>General</c:formatCode>
                <c:ptCount val="53"/>
                <c:pt idx="0">
                  <c:v>0</c:v>
                </c:pt>
                <c:pt idx="5">
                  <c:v>0</c:v>
                </c:pt>
                <c:pt idx="12">
                  <c:v>0</c:v>
                </c:pt>
                <c:pt idx="22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20D-41A0-A988-D65E2FB902FC}"/>
            </c:ext>
          </c:extLst>
        </c:ser>
        <c:ser>
          <c:idx val="14"/>
          <c:order val="14"/>
          <c:tx>
            <c:strRef>
              <c:f>'PEDAG AH-SD'!$O$2</c:f>
              <c:strCache>
                <c:ptCount val="1"/>
                <c:pt idx="0">
                  <c:v>Curso de Mestrado ou Doutorado em Educação que façam referência à Educação Especial/Inclusiva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AH-SD'!$O$3:$O$55</c:f>
              <c:numCache>
                <c:formatCode>General</c:formatCode>
                <c:ptCount val="53"/>
                <c:pt idx="0">
                  <c:v>0</c:v>
                </c:pt>
                <c:pt idx="5">
                  <c:v>0</c:v>
                </c:pt>
                <c:pt idx="12">
                  <c:v>0</c:v>
                </c:pt>
                <c:pt idx="22">
                  <c:v>0</c:v>
                </c:pt>
                <c:pt idx="50">
                  <c:v>0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20D-41A0-A988-D65E2FB902FC}"/>
            </c:ext>
          </c:extLst>
        </c:ser>
        <c:ser>
          <c:idx val="15"/>
          <c:order val="15"/>
          <c:tx>
            <c:strRef>
              <c:f>'PEDAG AH-SD'!$P$2</c:f>
              <c:strCache>
                <c:ptCount val="1"/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AH-SD'!$P$3:$P$55</c:f>
              <c:numCache>
                <c:formatCode>General</c:formatCode>
                <c:ptCount val="53"/>
                <c:pt idx="0">
                  <c:v>0</c:v>
                </c:pt>
                <c:pt idx="5">
                  <c:v>0</c:v>
                </c:pt>
                <c:pt idx="12">
                  <c:v>0</c:v>
                </c:pt>
                <c:pt idx="22">
                  <c:v>0</c:v>
                </c:pt>
                <c:pt idx="50">
                  <c:v>0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20D-41A0-A988-D65E2FB902FC}"/>
            </c:ext>
          </c:extLst>
        </c:ser>
        <c:ser>
          <c:idx val="16"/>
          <c:order val="16"/>
          <c:tx>
            <c:strRef>
              <c:f>'PEDAG AH-SD'!$Q$2</c:f>
              <c:strCache>
                <c:ptCount val="1"/>
                <c:pt idx="0">
                  <c:v>Curso de Especialização em nível de pós-graduação Lato Sensu na modalidade de Educação Especial/Inclusiva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AH-SD'!$Q$3:$Q$55</c:f>
              <c:numCache>
                <c:formatCode>General</c:formatCode>
                <c:ptCount val="53"/>
                <c:pt idx="0">
                  <c:v>0</c:v>
                </c:pt>
                <c:pt idx="1">
                  <c:v>40</c:v>
                </c:pt>
                <c:pt idx="3">
                  <c:v>120</c:v>
                </c:pt>
                <c:pt idx="4">
                  <c:v>120</c:v>
                </c:pt>
                <c:pt idx="5">
                  <c:v>0</c:v>
                </c:pt>
                <c:pt idx="6">
                  <c:v>40</c:v>
                </c:pt>
                <c:pt idx="8">
                  <c:v>40</c:v>
                </c:pt>
                <c:pt idx="10">
                  <c:v>120</c:v>
                </c:pt>
                <c:pt idx="11">
                  <c:v>40</c:v>
                </c:pt>
                <c:pt idx="12">
                  <c:v>0</c:v>
                </c:pt>
                <c:pt idx="15">
                  <c:v>40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7">
                  <c:v>80</c:v>
                </c:pt>
                <c:pt idx="29">
                  <c:v>40</c:v>
                </c:pt>
                <c:pt idx="30">
                  <c:v>40</c:v>
                </c:pt>
                <c:pt idx="31">
                  <c:v>40</c:v>
                </c:pt>
                <c:pt idx="34">
                  <c:v>40</c:v>
                </c:pt>
                <c:pt idx="40">
                  <c:v>0</c:v>
                </c:pt>
                <c:pt idx="41">
                  <c:v>40</c:v>
                </c:pt>
                <c:pt idx="44">
                  <c:v>40</c:v>
                </c:pt>
                <c:pt idx="45">
                  <c:v>0</c:v>
                </c:pt>
                <c:pt idx="46">
                  <c:v>40</c:v>
                </c:pt>
                <c:pt idx="47">
                  <c:v>80</c:v>
                </c:pt>
                <c:pt idx="49">
                  <c:v>0</c:v>
                </c:pt>
                <c:pt idx="50">
                  <c:v>0</c:v>
                </c:pt>
                <c:pt idx="51">
                  <c:v>40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20D-41A0-A988-D65E2FB902FC}"/>
            </c:ext>
          </c:extLst>
        </c:ser>
        <c:ser>
          <c:idx val="17"/>
          <c:order val="17"/>
          <c:tx>
            <c:strRef>
              <c:f>'PEDAG AH-SD'!$R$2</c:f>
              <c:strCache>
                <c:ptCount val="1"/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AH-SD'!$R$3:$R$55</c:f>
              <c:numCache>
                <c:formatCode>General</c:formatCode>
                <c:ptCount val="53"/>
                <c:pt idx="0">
                  <c:v>0</c:v>
                </c:pt>
                <c:pt idx="5">
                  <c:v>0</c:v>
                </c:pt>
                <c:pt idx="12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40">
                  <c:v>0</c:v>
                </c:pt>
                <c:pt idx="45">
                  <c:v>0</c:v>
                </c:pt>
                <c:pt idx="49">
                  <c:v>0</c:v>
                </c:pt>
                <c:pt idx="50">
                  <c:v>0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20D-41A0-A988-D65E2FB902FC}"/>
            </c:ext>
          </c:extLst>
        </c:ser>
        <c:ser>
          <c:idx val="18"/>
          <c:order val="18"/>
          <c:tx>
            <c:strRef>
              <c:f>'PEDAG AH-SD'!$S$2</c:f>
              <c:strCache>
                <c:ptCount val="1"/>
                <c:pt idx="0">
                  <c:v>Curso de Libras com carga horária mínima por certificado de 120 horas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AH-SD'!$S$3:$S$55</c:f>
              <c:numCache>
                <c:formatCode>General</c:formatCode>
                <c:ptCount val="53"/>
                <c:pt idx="0">
                  <c:v>0</c:v>
                </c:pt>
                <c:pt idx="5">
                  <c:v>0</c:v>
                </c:pt>
                <c:pt idx="12">
                  <c:v>0</c:v>
                </c:pt>
                <c:pt idx="22">
                  <c:v>0</c:v>
                </c:pt>
                <c:pt idx="30">
                  <c:v>30</c:v>
                </c:pt>
                <c:pt idx="50">
                  <c:v>0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20D-41A0-A988-D65E2FB902FC}"/>
            </c:ext>
          </c:extLst>
        </c:ser>
        <c:ser>
          <c:idx val="19"/>
          <c:order val="19"/>
          <c:tx>
            <c:strRef>
              <c:f>'PEDAG AH-SD'!$T$2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AH-SD'!$T$3:$T$55</c:f>
              <c:numCache>
                <c:formatCode>General</c:formatCode>
                <c:ptCount val="53"/>
                <c:pt idx="0">
                  <c:v>0</c:v>
                </c:pt>
                <c:pt idx="5">
                  <c:v>0</c:v>
                </c:pt>
                <c:pt idx="12">
                  <c:v>0</c:v>
                </c:pt>
                <c:pt idx="22">
                  <c:v>0</c:v>
                </c:pt>
                <c:pt idx="50">
                  <c:v>0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20D-41A0-A988-D65E2FB902FC}"/>
            </c:ext>
          </c:extLst>
        </c:ser>
        <c:ser>
          <c:idx val="20"/>
          <c:order val="20"/>
          <c:tx>
            <c:strRef>
              <c:f>'PEDAG AH-SD'!$U$2</c:f>
              <c:strCache>
                <c:ptCount val="1"/>
                <c:pt idx="0">
                  <c:v>Curso de Braille/Soroban com carga horária mínima por certificado de 32 horas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AH-SD'!$U$3:$U$55</c:f>
              <c:numCache>
                <c:formatCode>General</c:formatCode>
                <c:ptCount val="53"/>
                <c:pt idx="0">
                  <c:v>0</c:v>
                </c:pt>
                <c:pt idx="5">
                  <c:v>0</c:v>
                </c:pt>
                <c:pt idx="12">
                  <c:v>0</c:v>
                </c:pt>
                <c:pt idx="18">
                  <c:v>0</c:v>
                </c:pt>
                <c:pt idx="22">
                  <c:v>0</c:v>
                </c:pt>
                <c:pt idx="25">
                  <c:v>30</c:v>
                </c:pt>
                <c:pt idx="50">
                  <c:v>0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20D-41A0-A988-D65E2FB902FC}"/>
            </c:ext>
          </c:extLst>
        </c:ser>
        <c:ser>
          <c:idx val="21"/>
          <c:order val="21"/>
          <c:tx>
            <c:strRef>
              <c:f>'PEDAG AH-SD'!$V$2</c:f>
              <c:strCache>
                <c:ptCount val="1"/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AH-SD'!$V$3:$V$55</c:f>
              <c:numCache>
                <c:formatCode>General</c:formatCode>
                <c:ptCount val="53"/>
                <c:pt idx="0">
                  <c:v>0</c:v>
                </c:pt>
                <c:pt idx="5">
                  <c:v>0</c:v>
                </c:pt>
                <c:pt idx="12">
                  <c:v>0</c:v>
                </c:pt>
                <c:pt idx="18">
                  <c:v>0</c:v>
                </c:pt>
                <c:pt idx="22">
                  <c:v>0</c:v>
                </c:pt>
                <c:pt idx="50">
                  <c:v>0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20D-41A0-A988-D65E2FB902FC}"/>
            </c:ext>
          </c:extLst>
        </c:ser>
        <c:ser>
          <c:idx val="22"/>
          <c:order val="22"/>
          <c:tx>
            <c:strRef>
              <c:f>'PEDAG AH-SD'!$W$2</c:f>
              <c:strCache>
                <c:ptCount val="1"/>
                <c:pt idx="0">
                  <c:v>Curso de Atendimento Educacional Especializado (AEE) com carga horária mínima por certificado de 180 horas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AH-SD'!$W$3:$W$55</c:f>
              <c:numCache>
                <c:formatCode>General</c:formatCode>
                <c:ptCount val="53"/>
                <c:pt idx="0">
                  <c:v>0</c:v>
                </c:pt>
                <c:pt idx="5">
                  <c:v>0</c:v>
                </c:pt>
                <c:pt idx="9">
                  <c:v>0</c:v>
                </c:pt>
                <c:pt idx="12">
                  <c:v>0</c:v>
                </c:pt>
                <c:pt idx="22">
                  <c:v>0</c:v>
                </c:pt>
                <c:pt idx="25">
                  <c:v>30</c:v>
                </c:pt>
                <c:pt idx="26">
                  <c:v>0</c:v>
                </c:pt>
                <c:pt idx="30">
                  <c:v>30</c:v>
                </c:pt>
                <c:pt idx="44">
                  <c:v>0</c:v>
                </c:pt>
                <c:pt idx="47">
                  <c:v>30</c:v>
                </c:pt>
                <c:pt idx="50">
                  <c:v>0</c:v>
                </c:pt>
                <c:pt idx="51">
                  <c:v>30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20D-41A0-A988-D65E2FB902FC}"/>
            </c:ext>
          </c:extLst>
        </c:ser>
        <c:ser>
          <c:idx val="23"/>
          <c:order val="23"/>
          <c:tx>
            <c:strRef>
              <c:f>'PEDAG AH-SD'!$X$2</c:f>
              <c:strCache>
                <c:ptCount val="1"/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AH-SD'!$X$3:$X$55</c:f>
              <c:numCache>
                <c:formatCode>General</c:formatCode>
                <c:ptCount val="53"/>
                <c:pt idx="0">
                  <c:v>0</c:v>
                </c:pt>
                <c:pt idx="5">
                  <c:v>0</c:v>
                </c:pt>
                <c:pt idx="9">
                  <c:v>0</c:v>
                </c:pt>
                <c:pt idx="12">
                  <c:v>0</c:v>
                </c:pt>
                <c:pt idx="22">
                  <c:v>0</c:v>
                </c:pt>
                <c:pt idx="26">
                  <c:v>0</c:v>
                </c:pt>
                <c:pt idx="44">
                  <c:v>0</c:v>
                </c:pt>
                <c:pt idx="50">
                  <c:v>0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20D-41A0-A988-D65E2FB902FC}"/>
            </c:ext>
          </c:extLst>
        </c:ser>
        <c:ser>
          <c:idx val="24"/>
          <c:order val="24"/>
          <c:tx>
            <c:strRef>
              <c:f>'PEDAG AH-SD'!$Y$2</c:f>
              <c:strCache>
                <c:ptCount val="1"/>
                <c:pt idx="0">
                  <c:v>Curso na forma de Estudos Adicionais na modalidade Educação Especial (diferente do apresentado no Pré-requisito)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AH-SD'!$Y$3:$Y$55</c:f>
              <c:numCache>
                <c:formatCode>General</c:formatCode>
                <c:ptCount val="53"/>
                <c:pt idx="0">
                  <c:v>0</c:v>
                </c:pt>
                <c:pt idx="5">
                  <c:v>0</c:v>
                </c:pt>
                <c:pt idx="12">
                  <c:v>0</c:v>
                </c:pt>
                <c:pt idx="16">
                  <c:v>0</c:v>
                </c:pt>
                <c:pt idx="18">
                  <c:v>20</c:v>
                </c:pt>
                <c:pt idx="22">
                  <c:v>0</c:v>
                </c:pt>
                <c:pt idx="29">
                  <c:v>0</c:v>
                </c:pt>
                <c:pt idx="45">
                  <c:v>0</c:v>
                </c:pt>
                <c:pt idx="46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20D-41A0-A988-D65E2FB902FC}"/>
            </c:ext>
          </c:extLst>
        </c:ser>
        <c:ser>
          <c:idx val="25"/>
          <c:order val="25"/>
          <c:tx>
            <c:strRef>
              <c:f>'PEDAG AH-SD'!$Z$2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AH-SD'!$Z$3:$Z$55</c:f>
              <c:numCache>
                <c:formatCode>General</c:formatCode>
                <c:ptCount val="53"/>
                <c:pt idx="0">
                  <c:v>0</c:v>
                </c:pt>
                <c:pt idx="5">
                  <c:v>0</c:v>
                </c:pt>
                <c:pt idx="12">
                  <c:v>0</c:v>
                </c:pt>
                <c:pt idx="16">
                  <c:v>0</c:v>
                </c:pt>
                <c:pt idx="22">
                  <c:v>0</c:v>
                </c:pt>
                <c:pt idx="29">
                  <c:v>0</c:v>
                </c:pt>
                <c:pt idx="45">
                  <c:v>0</c:v>
                </c:pt>
                <c:pt idx="46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20D-41A0-A988-D65E2FB902FC}"/>
            </c:ext>
          </c:extLst>
        </c:ser>
        <c:ser>
          <c:idx val="26"/>
          <c:order val="26"/>
          <c:tx>
            <c:strRef>
              <c:f>'PEDAG AH-SD'!$AA$2</c:f>
              <c:strCache>
                <c:ptCount val="1"/>
                <c:pt idx="0">
                  <c:v>Produção Acadêmica, limitados a 5 produções referentes à Educação Especial/Inclusiva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AH-SD'!$AA$3:$AA$55</c:f>
              <c:numCache>
                <c:formatCode>General</c:formatCode>
                <c:ptCount val="53"/>
                <c:pt idx="0">
                  <c:v>0</c:v>
                </c:pt>
                <c:pt idx="5">
                  <c:v>0</c:v>
                </c:pt>
                <c:pt idx="12">
                  <c:v>0</c:v>
                </c:pt>
                <c:pt idx="22">
                  <c:v>0</c:v>
                </c:pt>
                <c:pt idx="24">
                  <c:v>10</c:v>
                </c:pt>
                <c:pt idx="45">
                  <c:v>0</c:v>
                </c:pt>
                <c:pt idx="50">
                  <c:v>0</c:v>
                </c:pt>
                <c:pt idx="51">
                  <c:v>20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20D-41A0-A988-D65E2FB902FC}"/>
            </c:ext>
          </c:extLst>
        </c:ser>
        <c:ser>
          <c:idx val="27"/>
          <c:order val="27"/>
          <c:tx>
            <c:strRef>
              <c:f>'PEDAG AH-SD'!$AB$2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AH-SD'!$AB$3:$AB$55</c:f>
              <c:numCache>
                <c:formatCode>General</c:formatCode>
                <c:ptCount val="53"/>
                <c:pt idx="0">
                  <c:v>0</c:v>
                </c:pt>
                <c:pt idx="5">
                  <c:v>0</c:v>
                </c:pt>
                <c:pt idx="12">
                  <c:v>0</c:v>
                </c:pt>
                <c:pt idx="22">
                  <c:v>0</c:v>
                </c:pt>
                <c:pt idx="45">
                  <c:v>0</c:v>
                </c:pt>
                <c:pt idx="50">
                  <c:v>0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20D-41A0-A988-D65E2FB902FC}"/>
            </c:ext>
          </c:extLst>
        </c:ser>
        <c:ser>
          <c:idx val="28"/>
          <c:order val="28"/>
          <c:tx>
            <c:strRef>
              <c:f>'PEDAG AH-SD'!$AC$2</c:f>
              <c:strCache>
                <c:ptCount val="1"/>
                <c:pt idx="0">
                  <c:v>Curso de formação (como cursista ou docente) referente à Educação Especial/Inclusiva na área pretendida limitados a 5 certificados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AH-SD'!$AC$3:$AC$55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10</c:v>
                </c:pt>
                <c:pt idx="5">
                  <c:v>0</c:v>
                </c:pt>
                <c:pt idx="6">
                  <c:v>25</c:v>
                </c:pt>
                <c:pt idx="7">
                  <c:v>0</c:v>
                </c:pt>
                <c:pt idx="8">
                  <c:v>25</c:v>
                </c:pt>
                <c:pt idx="12">
                  <c:v>0</c:v>
                </c:pt>
                <c:pt idx="13">
                  <c:v>25</c:v>
                </c:pt>
                <c:pt idx="17">
                  <c:v>25</c:v>
                </c:pt>
                <c:pt idx="18">
                  <c:v>0</c:v>
                </c:pt>
                <c:pt idx="22">
                  <c:v>0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0</c:v>
                </c:pt>
                <c:pt idx="27">
                  <c:v>25</c:v>
                </c:pt>
                <c:pt idx="28">
                  <c:v>20</c:v>
                </c:pt>
                <c:pt idx="29">
                  <c:v>25</c:v>
                </c:pt>
                <c:pt idx="30">
                  <c:v>0</c:v>
                </c:pt>
                <c:pt idx="31">
                  <c:v>25</c:v>
                </c:pt>
                <c:pt idx="32">
                  <c:v>10</c:v>
                </c:pt>
                <c:pt idx="33">
                  <c:v>5</c:v>
                </c:pt>
                <c:pt idx="34">
                  <c:v>25</c:v>
                </c:pt>
                <c:pt idx="35">
                  <c:v>0</c:v>
                </c:pt>
                <c:pt idx="36">
                  <c:v>0</c:v>
                </c:pt>
                <c:pt idx="37">
                  <c:v>10</c:v>
                </c:pt>
                <c:pt idx="38">
                  <c:v>10</c:v>
                </c:pt>
                <c:pt idx="40">
                  <c:v>25</c:v>
                </c:pt>
                <c:pt idx="42">
                  <c:v>25</c:v>
                </c:pt>
                <c:pt idx="43">
                  <c:v>15</c:v>
                </c:pt>
                <c:pt idx="44">
                  <c:v>0</c:v>
                </c:pt>
                <c:pt idx="45">
                  <c:v>0</c:v>
                </c:pt>
                <c:pt idx="47">
                  <c:v>0</c:v>
                </c:pt>
                <c:pt idx="48">
                  <c:v>20</c:v>
                </c:pt>
                <c:pt idx="49">
                  <c:v>25</c:v>
                </c:pt>
                <c:pt idx="50">
                  <c:v>0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20D-41A0-A988-D65E2FB902FC}"/>
            </c:ext>
          </c:extLst>
        </c:ser>
        <c:ser>
          <c:idx val="29"/>
          <c:order val="29"/>
          <c:tx>
            <c:strRef>
              <c:f>'PEDAG AH-SD'!$AD$2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AH-SD'!$AD$3:$AD$55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5">
                  <c:v>0</c:v>
                </c:pt>
                <c:pt idx="7">
                  <c:v>0</c:v>
                </c:pt>
                <c:pt idx="12">
                  <c:v>0</c:v>
                </c:pt>
                <c:pt idx="18">
                  <c:v>0</c:v>
                </c:pt>
                <c:pt idx="22">
                  <c:v>0</c:v>
                </c:pt>
                <c:pt idx="26">
                  <c:v>0</c:v>
                </c:pt>
                <c:pt idx="30">
                  <c:v>0</c:v>
                </c:pt>
                <c:pt idx="35">
                  <c:v>0</c:v>
                </c:pt>
                <c:pt idx="36">
                  <c:v>0</c:v>
                </c:pt>
                <c:pt idx="44">
                  <c:v>0</c:v>
                </c:pt>
                <c:pt idx="45">
                  <c:v>0</c:v>
                </c:pt>
                <c:pt idx="47">
                  <c:v>0</c:v>
                </c:pt>
                <c:pt idx="50">
                  <c:v>0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20D-41A0-A988-D65E2FB902FC}"/>
            </c:ext>
          </c:extLst>
        </c:ser>
        <c:ser>
          <c:idx val="30"/>
          <c:order val="30"/>
          <c:tx>
            <c:strRef>
              <c:f>'PEDAG AH-SD'!$AE$2</c:f>
              <c:strCache>
                <c:ptCount val="1"/>
                <c:pt idx="0">
                  <c:v>Ano de efetivo exercício em docência ou pedagogia escolar em Educação Especial/Inclusiva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AH-SD'!$AE$3:$AE$55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5">
                  <c:v>0</c:v>
                </c:pt>
                <c:pt idx="9">
                  <c:v>0</c:v>
                </c:pt>
                <c:pt idx="12">
                  <c:v>0</c:v>
                </c:pt>
                <c:pt idx="18">
                  <c:v>0</c:v>
                </c:pt>
                <c:pt idx="19">
                  <c:v>0</c:v>
                </c:pt>
                <c:pt idx="22">
                  <c:v>0</c:v>
                </c:pt>
                <c:pt idx="29">
                  <c:v>0</c:v>
                </c:pt>
                <c:pt idx="30">
                  <c:v>8</c:v>
                </c:pt>
                <c:pt idx="44">
                  <c:v>0</c:v>
                </c:pt>
                <c:pt idx="45">
                  <c:v>0</c:v>
                </c:pt>
                <c:pt idx="48">
                  <c:v>0</c:v>
                </c:pt>
                <c:pt idx="49">
                  <c:v>8</c:v>
                </c:pt>
                <c:pt idx="50">
                  <c:v>0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A20D-41A0-A988-D65E2FB902FC}"/>
            </c:ext>
          </c:extLst>
        </c:ser>
        <c:ser>
          <c:idx val="31"/>
          <c:order val="31"/>
          <c:tx>
            <c:strRef>
              <c:f>'PEDAG AH-SD'!$AF$2</c:f>
              <c:strCache>
                <c:ptCount val="1"/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AH-SD'!$AF$3:$AF$55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5">
                  <c:v>0</c:v>
                </c:pt>
                <c:pt idx="9">
                  <c:v>0</c:v>
                </c:pt>
                <c:pt idx="12">
                  <c:v>0</c:v>
                </c:pt>
                <c:pt idx="18">
                  <c:v>0</c:v>
                </c:pt>
                <c:pt idx="19">
                  <c:v>0</c:v>
                </c:pt>
                <c:pt idx="22">
                  <c:v>0</c:v>
                </c:pt>
                <c:pt idx="29">
                  <c:v>0</c:v>
                </c:pt>
                <c:pt idx="44">
                  <c:v>0</c:v>
                </c:pt>
                <c:pt idx="45">
                  <c:v>0</c:v>
                </c:pt>
                <c:pt idx="48">
                  <c:v>0</c:v>
                </c:pt>
                <c:pt idx="50">
                  <c:v>0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A20D-41A0-A988-D65E2FB902FC}"/>
            </c:ext>
          </c:extLst>
        </c:ser>
        <c:ser>
          <c:idx val="32"/>
          <c:order val="32"/>
          <c:tx>
            <c:strRef>
              <c:f>'PEDAG AH-SD'!$AG$2</c:f>
              <c:strCache>
                <c:ptCount val="1"/>
                <c:pt idx="0">
                  <c:v>Ano de tempo de serviço na Prefeitura Municipal de Curitiba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AH-SD'!$AG$3:$AG$55</c:f>
              <c:numCache>
                <c:formatCode>General</c:formatCode>
                <c:ptCount val="53"/>
                <c:pt idx="0">
                  <c:v>0</c:v>
                </c:pt>
                <c:pt idx="1">
                  <c:v>22</c:v>
                </c:pt>
                <c:pt idx="2">
                  <c:v>18</c:v>
                </c:pt>
                <c:pt idx="3">
                  <c:v>28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14</c:v>
                </c:pt>
                <c:pt idx="8">
                  <c:v>18</c:v>
                </c:pt>
                <c:pt idx="9">
                  <c:v>18</c:v>
                </c:pt>
                <c:pt idx="10">
                  <c:v>21</c:v>
                </c:pt>
                <c:pt idx="11">
                  <c:v>28</c:v>
                </c:pt>
                <c:pt idx="12">
                  <c:v>24</c:v>
                </c:pt>
                <c:pt idx="13">
                  <c:v>18</c:v>
                </c:pt>
                <c:pt idx="14">
                  <c:v>14</c:v>
                </c:pt>
                <c:pt idx="15">
                  <c:v>22</c:v>
                </c:pt>
                <c:pt idx="16">
                  <c:v>17</c:v>
                </c:pt>
                <c:pt idx="17">
                  <c:v>18</c:v>
                </c:pt>
                <c:pt idx="18">
                  <c:v>30</c:v>
                </c:pt>
                <c:pt idx="19">
                  <c:v>22</c:v>
                </c:pt>
                <c:pt idx="20">
                  <c:v>20</c:v>
                </c:pt>
                <c:pt idx="21">
                  <c:v>18</c:v>
                </c:pt>
                <c:pt idx="22">
                  <c:v>22</c:v>
                </c:pt>
                <c:pt idx="23">
                  <c:v>22</c:v>
                </c:pt>
                <c:pt idx="24">
                  <c:v>14</c:v>
                </c:pt>
                <c:pt idx="25">
                  <c:v>22</c:v>
                </c:pt>
                <c:pt idx="26">
                  <c:v>24</c:v>
                </c:pt>
                <c:pt idx="27">
                  <c:v>13</c:v>
                </c:pt>
                <c:pt idx="28">
                  <c:v>13</c:v>
                </c:pt>
                <c:pt idx="29">
                  <c:v>18</c:v>
                </c:pt>
                <c:pt idx="30">
                  <c:v>16</c:v>
                </c:pt>
                <c:pt idx="31">
                  <c:v>28</c:v>
                </c:pt>
                <c:pt idx="32">
                  <c:v>21</c:v>
                </c:pt>
                <c:pt idx="33">
                  <c:v>19</c:v>
                </c:pt>
                <c:pt idx="34">
                  <c:v>24</c:v>
                </c:pt>
                <c:pt idx="35">
                  <c:v>24</c:v>
                </c:pt>
                <c:pt idx="36">
                  <c:v>17</c:v>
                </c:pt>
                <c:pt idx="37">
                  <c:v>22</c:v>
                </c:pt>
                <c:pt idx="38">
                  <c:v>22</c:v>
                </c:pt>
                <c:pt idx="39">
                  <c:v>19</c:v>
                </c:pt>
                <c:pt idx="40">
                  <c:v>14</c:v>
                </c:pt>
                <c:pt idx="41">
                  <c:v>13</c:v>
                </c:pt>
                <c:pt idx="42">
                  <c:v>22</c:v>
                </c:pt>
                <c:pt idx="43">
                  <c:v>14</c:v>
                </c:pt>
                <c:pt idx="44">
                  <c:v>21</c:v>
                </c:pt>
                <c:pt idx="45">
                  <c:v>20</c:v>
                </c:pt>
                <c:pt idx="46">
                  <c:v>21</c:v>
                </c:pt>
                <c:pt idx="47">
                  <c:v>20</c:v>
                </c:pt>
                <c:pt idx="48">
                  <c:v>20</c:v>
                </c:pt>
                <c:pt idx="49">
                  <c:v>18</c:v>
                </c:pt>
                <c:pt idx="50">
                  <c:v>19</c:v>
                </c:pt>
                <c:pt idx="51">
                  <c:v>11</c:v>
                </c:pt>
                <c:pt idx="5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A20D-41A0-A988-D65E2FB902FC}"/>
            </c:ext>
          </c:extLst>
        </c:ser>
        <c:ser>
          <c:idx val="33"/>
          <c:order val="33"/>
          <c:tx>
            <c:strRef>
              <c:f>'PEDAG AH-SD'!$AH$2</c:f>
              <c:strCache>
                <c:ptCount val="1"/>
                <c:pt idx="0">
                  <c:v>PONTUAÇÃO PRÉ REQUISITOS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AH-SD'!$AH$3:$AH$55</c:f>
            </c:numRef>
          </c:val>
          <c:extLst>
            <c:ext xmlns:c16="http://schemas.microsoft.com/office/drawing/2014/chart" uri="{C3380CC4-5D6E-409C-BE32-E72D297353CC}">
              <c16:uniqueId val="{00000021-A20D-41A0-A988-D65E2FB902FC}"/>
            </c:ext>
          </c:extLst>
        </c:ser>
        <c:ser>
          <c:idx val="34"/>
          <c:order val="34"/>
          <c:tx>
            <c:strRef>
              <c:f>'PEDAG AH-SD'!$AI$2</c:f>
              <c:strCache>
                <c:ptCount val="1"/>
                <c:pt idx="0">
                  <c:v>PONTUAÇÃO TOTAL PÓS ANÁLISE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AH-SD'!$AI$3:$AI$55</c:f>
              <c:numCache>
                <c:formatCode>General</c:formatCode>
                <c:ptCount val="53"/>
                <c:pt idx="1">
                  <c:v>182</c:v>
                </c:pt>
                <c:pt idx="2">
                  <c:v>163</c:v>
                </c:pt>
                <c:pt idx="3">
                  <c:v>278</c:v>
                </c:pt>
                <c:pt idx="4">
                  <c:v>255</c:v>
                </c:pt>
                <c:pt idx="5">
                  <c:v>18</c:v>
                </c:pt>
                <c:pt idx="6">
                  <c:v>206</c:v>
                </c:pt>
                <c:pt idx="7">
                  <c:v>134</c:v>
                </c:pt>
                <c:pt idx="8">
                  <c:v>203</c:v>
                </c:pt>
                <c:pt idx="9">
                  <c:v>138</c:v>
                </c:pt>
                <c:pt idx="10">
                  <c:v>261</c:v>
                </c:pt>
                <c:pt idx="11">
                  <c:v>188</c:v>
                </c:pt>
                <c:pt idx="12">
                  <c:v>24</c:v>
                </c:pt>
                <c:pt idx="13">
                  <c:v>163</c:v>
                </c:pt>
                <c:pt idx="14">
                  <c:v>134</c:v>
                </c:pt>
                <c:pt idx="15">
                  <c:v>182</c:v>
                </c:pt>
                <c:pt idx="16">
                  <c:v>137</c:v>
                </c:pt>
                <c:pt idx="17">
                  <c:v>163</c:v>
                </c:pt>
                <c:pt idx="18">
                  <c:v>170</c:v>
                </c:pt>
                <c:pt idx="19">
                  <c:v>22</c:v>
                </c:pt>
                <c:pt idx="20">
                  <c:v>140</c:v>
                </c:pt>
                <c:pt idx="21">
                  <c:v>138</c:v>
                </c:pt>
                <c:pt idx="22">
                  <c:v>22</c:v>
                </c:pt>
                <c:pt idx="23">
                  <c:v>207</c:v>
                </c:pt>
                <c:pt idx="24">
                  <c:v>209</c:v>
                </c:pt>
                <c:pt idx="25">
                  <c:v>267</c:v>
                </c:pt>
                <c:pt idx="26">
                  <c:v>24</c:v>
                </c:pt>
                <c:pt idx="27">
                  <c:v>238</c:v>
                </c:pt>
                <c:pt idx="28">
                  <c:v>153</c:v>
                </c:pt>
                <c:pt idx="29">
                  <c:v>203</c:v>
                </c:pt>
                <c:pt idx="30">
                  <c:v>124</c:v>
                </c:pt>
                <c:pt idx="31">
                  <c:v>213</c:v>
                </c:pt>
                <c:pt idx="32">
                  <c:v>31</c:v>
                </c:pt>
                <c:pt idx="33">
                  <c:v>24</c:v>
                </c:pt>
                <c:pt idx="34">
                  <c:v>209</c:v>
                </c:pt>
                <c:pt idx="35">
                  <c:v>144</c:v>
                </c:pt>
                <c:pt idx="36">
                  <c:v>137</c:v>
                </c:pt>
                <c:pt idx="37">
                  <c:v>152</c:v>
                </c:pt>
                <c:pt idx="38">
                  <c:v>152</c:v>
                </c:pt>
                <c:pt idx="39">
                  <c:v>139</c:v>
                </c:pt>
                <c:pt idx="40">
                  <c:v>159</c:v>
                </c:pt>
                <c:pt idx="41">
                  <c:v>173</c:v>
                </c:pt>
                <c:pt idx="42">
                  <c:v>167</c:v>
                </c:pt>
                <c:pt idx="43">
                  <c:v>149</c:v>
                </c:pt>
                <c:pt idx="44">
                  <c:v>181</c:v>
                </c:pt>
                <c:pt idx="45">
                  <c:v>20</c:v>
                </c:pt>
                <c:pt idx="46">
                  <c:v>181</c:v>
                </c:pt>
                <c:pt idx="47">
                  <c:v>250</c:v>
                </c:pt>
                <c:pt idx="48">
                  <c:v>160</c:v>
                </c:pt>
                <c:pt idx="49">
                  <c:v>171</c:v>
                </c:pt>
                <c:pt idx="50">
                  <c:v>19</c:v>
                </c:pt>
                <c:pt idx="51">
                  <c:v>221</c:v>
                </c:pt>
                <c:pt idx="5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A20D-41A0-A988-D65E2FB902FC}"/>
            </c:ext>
          </c:extLst>
        </c:ser>
        <c:ser>
          <c:idx val="35"/>
          <c:order val="35"/>
          <c:tx>
            <c:strRef>
              <c:f>'PEDAG AH-SD'!$AJ$2</c:f>
              <c:strCache>
                <c:ptCount val="1"/>
                <c:pt idx="0">
                  <c:v>RESULTADO FINAL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AH-SD'!$AJ$3:$AJ$55</c:f>
              <c:numCache>
                <c:formatCode>General</c:formatCode>
                <c:ptCount val="5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A20D-41A0-A988-D65E2FB902FC}"/>
            </c:ext>
          </c:extLst>
        </c:ser>
        <c:ser>
          <c:idx val="36"/>
          <c:order val="36"/>
          <c:tx>
            <c:strRef>
              <c:f>'PEDAG AH-SD'!$AK$2</c:f>
              <c:strCache>
                <c:ptCount val="1"/>
                <c:pt idx="0">
                  <c:v>OBSERVAÇÃO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AH-SD'!$AK$3:$AK$55</c:f>
            </c:numRef>
          </c:val>
          <c:extLst>
            <c:ext xmlns:c16="http://schemas.microsoft.com/office/drawing/2014/chart" uri="{C3380CC4-5D6E-409C-BE32-E72D297353CC}">
              <c16:uniqueId val="{00000024-A20D-41A0-A988-D65E2FB90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5855151"/>
        <c:axId val="1625856591"/>
      </c:barChart>
      <c:catAx>
        <c:axId val="162585515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25856591"/>
        <c:crosses val="autoZero"/>
        <c:auto val="1"/>
        <c:lblAlgn val="ctr"/>
        <c:lblOffset val="100"/>
        <c:noMultiLvlLbl val="0"/>
      </c:catAx>
      <c:valAx>
        <c:axId val="1625856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25855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E2333D9-7BA5-4295-9F2A-1BCDB8D2671F}">
  <sheetPr/>
  <sheetViews>
    <sheetView zoomScale="119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5063" cy="601115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B8BDD73-AD18-4EF9-697F-8535FB39EC2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73D8E-8795-468F-93B5-64CB58AAA9E7}">
  <sheetPr>
    <pageSetUpPr fitToPage="1"/>
  </sheetPr>
  <dimension ref="A1:AK103"/>
  <sheetViews>
    <sheetView showRowColHeaders="0" tabSelected="1" zoomScale="115" zoomScaleNormal="115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N7" sqref="N7"/>
    </sheetView>
  </sheetViews>
  <sheetFormatPr defaultColWidth="0" defaultRowHeight="12.75" zeroHeight="1" x14ac:dyDescent="0.2"/>
  <cols>
    <col min="1" max="1" width="36.7109375" style="12" hidden="1" customWidth="1"/>
    <col min="2" max="2" width="9.28515625" style="12" customWidth="1"/>
    <col min="3" max="3" width="24.5703125" style="12" hidden="1" customWidth="1"/>
    <col min="4" max="4" width="23.7109375" style="12" hidden="1" customWidth="1"/>
    <col min="5" max="5" width="9.42578125" style="12" customWidth="1"/>
    <col min="6" max="6" width="28.28515625" style="12" hidden="1" customWidth="1"/>
    <col min="7" max="7" width="10.7109375" style="12" customWidth="1"/>
    <col min="8" max="8" width="19.7109375" style="12" customWidth="1"/>
    <col min="9" max="9" width="10.7109375" style="12" customWidth="1"/>
    <col min="10" max="10" width="19.7109375" style="12" customWidth="1"/>
    <col min="11" max="11" width="10.7109375" style="12" customWidth="1"/>
    <col min="12" max="12" width="19.7109375" style="12" customWidth="1"/>
    <col min="13" max="13" width="10.7109375" style="12" customWidth="1"/>
    <col min="14" max="14" width="19.7109375" style="12" customWidth="1"/>
    <col min="15" max="15" width="10.7109375" style="12" customWidth="1"/>
    <col min="16" max="16" width="19.7109375" style="12" customWidth="1"/>
    <col min="17" max="17" width="10.7109375" style="12" customWidth="1"/>
    <col min="18" max="18" width="19.7109375" style="12" customWidth="1"/>
    <col min="19" max="19" width="10.7109375" style="12" customWidth="1"/>
    <col min="20" max="20" width="19.7109375" style="12" customWidth="1"/>
    <col min="21" max="21" width="10.7109375" style="12" customWidth="1"/>
    <col min="22" max="22" width="19.7109375" style="12" customWidth="1"/>
    <col min="23" max="23" width="10.7109375" style="12" customWidth="1"/>
    <col min="24" max="24" width="19.7109375" style="12" customWidth="1"/>
    <col min="25" max="25" width="10.7109375" style="12" customWidth="1"/>
    <col min="26" max="26" width="19.7109375" style="12" customWidth="1"/>
    <col min="27" max="27" width="10.7109375" style="12" customWidth="1"/>
    <col min="28" max="28" width="19.7109375" style="12" customWidth="1"/>
    <col min="29" max="29" width="10.7109375" style="12" customWidth="1"/>
    <col min="30" max="30" width="19.7109375" style="12" customWidth="1"/>
    <col min="31" max="31" width="10.7109375" style="12" customWidth="1"/>
    <col min="32" max="32" width="30.28515625" style="12" customWidth="1"/>
    <col min="33" max="33" width="14" style="12" customWidth="1"/>
    <col min="34" max="34" width="12.85546875" style="12" hidden="1" customWidth="1"/>
    <col min="35" max="35" width="11.28515625" style="13" customWidth="1"/>
    <col min="36" max="36" width="12.85546875" style="13" bestFit="1" customWidth="1"/>
    <col min="37" max="37" width="40.28515625" style="13" hidden="1" customWidth="1"/>
    <col min="38" max="16384" width="9.140625" style="6" hidden="1"/>
  </cols>
  <sheetData>
    <row r="1" spans="1:37" ht="30" customHeight="1" x14ac:dyDescent="0.2">
      <c r="B1" s="14" t="s">
        <v>171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</row>
    <row r="2" spans="1:37" ht="97.5" customHeight="1" x14ac:dyDescent="0.2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5" t="s">
        <v>6</v>
      </c>
      <c r="H2" s="15"/>
      <c r="I2" s="15" t="s">
        <v>7</v>
      </c>
      <c r="J2" s="15"/>
      <c r="K2" s="15" t="s">
        <v>8</v>
      </c>
      <c r="L2" s="15"/>
      <c r="M2" s="15" t="s">
        <v>9</v>
      </c>
      <c r="N2" s="15"/>
      <c r="O2" s="15" t="s">
        <v>10</v>
      </c>
      <c r="P2" s="15"/>
      <c r="Q2" s="15" t="s">
        <v>11</v>
      </c>
      <c r="R2" s="15"/>
      <c r="S2" s="15" t="s">
        <v>12</v>
      </c>
      <c r="T2" s="15"/>
      <c r="U2" s="15" t="s">
        <v>13</v>
      </c>
      <c r="V2" s="15"/>
      <c r="W2" s="15" t="s">
        <v>14</v>
      </c>
      <c r="X2" s="15"/>
      <c r="Y2" s="15" t="s">
        <v>15</v>
      </c>
      <c r="Z2" s="15"/>
      <c r="AA2" s="15" t="s">
        <v>16</v>
      </c>
      <c r="AB2" s="15"/>
      <c r="AC2" s="15" t="s">
        <v>17</v>
      </c>
      <c r="AD2" s="15"/>
      <c r="AE2" s="15" t="s">
        <v>18</v>
      </c>
      <c r="AF2" s="15"/>
      <c r="AG2" s="1" t="s">
        <v>19</v>
      </c>
      <c r="AH2" s="15" t="s">
        <v>20</v>
      </c>
      <c r="AI2" s="15" t="s">
        <v>21</v>
      </c>
      <c r="AJ2" s="15" t="s">
        <v>22</v>
      </c>
      <c r="AK2" s="15" t="s">
        <v>23</v>
      </c>
    </row>
    <row r="3" spans="1:37" s="7" customFormat="1" ht="38.25" x14ac:dyDescent="0.2">
      <c r="A3" s="17"/>
      <c r="B3" s="17"/>
      <c r="C3" s="17"/>
      <c r="D3" s="17"/>
      <c r="E3" s="17"/>
      <c r="F3" s="17"/>
      <c r="G3" s="1" t="s">
        <v>24</v>
      </c>
      <c r="H3" s="1" t="s">
        <v>23</v>
      </c>
      <c r="I3" s="1" t="s">
        <v>24</v>
      </c>
      <c r="J3" s="1" t="s">
        <v>23</v>
      </c>
      <c r="K3" s="1" t="s">
        <v>24</v>
      </c>
      <c r="L3" s="1" t="s">
        <v>23</v>
      </c>
      <c r="M3" s="1" t="s">
        <v>24</v>
      </c>
      <c r="N3" s="1" t="s">
        <v>23</v>
      </c>
      <c r="O3" s="1" t="s">
        <v>24</v>
      </c>
      <c r="P3" s="1" t="s">
        <v>23</v>
      </c>
      <c r="Q3" s="1" t="s">
        <v>24</v>
      </c>
      <c r="R3" s="1" t="s">
        <v>23</v>
      </c>
      <c r="S3" s="1" t="s">
        <v>24</v>
      </c>
      <c r="T3" s="1" t="s">
        <v>23</v>
      </c>
      <c r="U3" s="1" t="s">
        <v>24</v>
      </c>
      <c r="V3" s="1" t="s">
        <v>23</v>
      </c>
      <c r="W3" s="1" t="s">
        <v>24</v>
      </c>
      <c r="X3" s="1" t="s">
        <v>23</v>
      </c>
      <c r="Y3" s="1" t="s">
        <v>24</v>
      </c>
      <c r="Z3" s="1" t="s">
        <v>23</v>
      </c>
      <c r="AA3" s="1" t="s">
        <v>24</v>
      </c>
      <c r="AB3" s="1" t="s">
        <v>23</v>
      </c>
      <c r="AC3" s="1" t="s">
        <v>24</v>
      </c>
      <c r="AD3" s="1" t="s">
        <v>23</v>
      </c>
      <c r="AE3" s="1" t="s">
        <v>24</v>
      </c>
      <c r="AF3" s="1" t="s">
        <v>23</v>
      </c>
      <c r="AG3" s="1" t="s">
        <v>25</v>
      </c>
      <c r="AH3" s="15"/>
      <c r="AI3" s="15"/>
      <c r="AJ3" s="15"/>
      <c r="AK3" s="15"/>
    </row>
    <row r="4" spans="1:37" ht="63.75" x14ac:dyDescent="0.2">
      <c r="A4" s="8" t="s">
        <v>61</v>
      </c>
      <c r="B4" s="4">
        <v>53298</v>
      </c>
      <c r="C4" s="9" t="s">
        <v>27</v>
      </c>
      <c r="D4" s="9" t="s">
        <v>27</v>
      </c>
      <c r="E4" s="2">
        <v>1</v>
      </c>
      <c r="F4" s="9" t="s">
        <v>29</v>
      </c>
      <c r="G4" s="2">
        <v>120</v>
      </c>
      <c r="H4" s="2"/>
      <c r="I4" s="2"/>
      <c r="J4" s="2"/>
      <c r="K4" s="2"/>
      <c r="L4" s="2"/>
      <c r="M4" s="2"/>
      <c r="N4" s="2"/>
      <c r="O4" s="2"/>
      <c r="P4" s="2"/>
      <c r="Q4" s="2">
        <v>40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>
        <v>0</v>
      </c>
      <c r="AD4" s="2" t="s">
        <v>131</v>
      </c>
      <c r="AE4" s="2">
        <v>0</v>
      </c>
      <c r="AF4" s="2" t="s">
        <v>142</v>
      </c>
      <c r="AG4" s="2">
        <v>22</v>
      </c>
      <c r="AH4" s="3">
        <f t="shared" ref="AH4:AH36" si="0">SUM(G4,I4,K4)</f>
        <v>120</v>
      </c>
      <c r="AI4" s="3">
        <f t="shared" ref="AI4:AI36" si="1">SUM(AG4,AE4,AC4,AA4,Y4,W4,U4,S4,Q4,O4,M4,K4,I4,G4)</f>
        <v>182</v>
      </c>
      <c r="AJ4" s="3" t="str">
        <f t="shared" ref="AJ4:AJ36" si="2">IF(AH4=0,"INDEFERIDO","DEFERIDO")</f>
        <v>DEFERIDO</v>
      </c>
      <c r="AK4" s="5"/>
    </row>
    <row r="5" spans="1:37" ht="25.5" x14ac:dyDescent="0.2">
      <c r="A5" s="8" t="s">
        <v>101</v>
      </c>
      <c r="B5" s="4">
        <v>114001</v>
      </c>
      <c r="C5" s="9" t="s">
        <v>27</v>
      </c>
      <c r="D5" s="9" t="s">
        <v>28</v>
      </c>
      <c r="E5" s="2">
        <v>2</v>
      </c>
      <c r="F5" s="9" t="s">
        <v>29</v>
      </c>
      <c r="G5" s="2">
        <v>120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>
        <v>25</v>
      </c>
      <c r="AD5" s="2"/>
      <c r="AE5" s="2"/>
      <c r="AF5" s="2"/>
      <c r="AG5" s="2">
        <v>18</v>
      </c>
      <c r="AH5" s="3">
        <f t="shared" si="0"/>
        <v>120</v>
      </c>
      <c r="AI5" s="3">
        <f t="shared" si="1"/>
        <v>163</v>
      </c>
      <c r="AJ5" s="3" t="str">
        <f t="shared" si="2"/>
        <v>DEFERIDO</v>
      </c>
      <c r="AK5" s="5"/>
    </row>
    <row r="6" spans="1:37" ht="25.5" x14ac:dyDescent="0.2">
      <c r="A6" s="8" t="s">
        <v>91</v>
      </c>
      <c r="B6" s="4">
        <v>78565</v>
      </c>
      <c r="C6" s="9" t="s">
        <v>27</v>
      </c>
      <c r="D6" s="9" t="s">
        <v>37</v>
      </c>
      <c r="E6" s="2">
        <v>4</v>
      </c>
      <c r="F6" s="9" t="s">
        <v>29</v>
      </c>
      <c r="G6" s="2">
        <v>120</v>
      </c>
      <c r="H6" s="2"/>
      <c r="I6" s="2"/>
      <c r="J6" s="2"/>
      <c r="K6" s="2"/>
      <c r="L6" s="2"/>
      <c r="M6" s="2"/>
      <c r="N6" s="2"/>
      <c r="O6" s="2"/>
      <c r="P6" s="2"/>
      <c r="Q6" s="2">
        <v>120</v>
      </c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>
        <v>10</v>
      </c>
      <c r="AD6" s="2"/>
      <c r="AE6" s="2"/>
      <c r="AF6" s="2"/>
      <c r="AG6" s="2">
        <v>28</v>
      </c>
      <c r="AH6" s="3">
        <f t="shared" si="0"/>
        <v>120</v>
      </c>
      <c r="AI6" s="3">
        <f t="shared" si="1"/>
        <v>278</v>
      </c>
      <c r="AJ6" s="3" t="str">
        <f t="shared" si="2"/>
        <v>DEFERIDO</v>
      </c>
      <c r="AK6" s="5"/>
    </row>
    <row r="7" spans="1:37" ht="51" x14ac:dyDescent="0.2">
      <c r="A7" s="8" t="s">
        <v>72</v>
      </c>
      <c r="B7" s="4">
        <v>154881</v>
      </c>
      <c r="C7" s="9" t="s">
        <v>27</v>
      </c>
      <c r="D7" s="9" t="s">
        <v>27</v>
      </c>
      <c r="E7" s="2">
        <v>5</v>
      </c>
      <c r="F7" s="9" t="s">
        <v>29</v>
      </c>
      <c r="G7" s="2">
        <v>120</v>
      </c>
      <c r="H7" s="2"/>
      <c r="I7" s="2">
        <v>0</v>
      </c>
      <c r="J7" s="2" t="s">
        <v>135</v>
      </c>
      <c r="K7" s="2"/>
      <c r="L7" s="2"/>
      <c r="M7" s="2"/>
      <c r="N7" s="2"/>
      <c r="O7" s="2"/>
      <c r="P7" s="2"/>
      <c r="Q7" s="2">
        <v>120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>
        <v>15</v>
      </c>
      <c r="AH7" s="3">
        <f t="shared" si="0"/>
        <v>120</v>
      </c>
      <c r="AI7" s="3">
        <f t="shared" si="1"/>
        <v>255</v>
      </c>
      <c r="AJ7" s="3" t="str">
        <f t="shared" si="2"/>
        <v>DEFERIDO</v>
      </c>
      <c r="AK7" s="5"/>
    </row>
    <row r="8" spans="1:37" ht="25.5" x14ac:dyDescent="0.2">
      <c r="A8" s="8" t="s">
        <v>44</v>
      </c>
      <c r="B8" s="4">
        <v>38695</v>
      </c>
      <c r="C8" s="9" t="s">
        <v>27</v>
      </c>
      <c r="D8" s="9" t="s">
        <v>37</v>
      </c>
      <c r="E8" s="2">
        <v>7</v>
      </c>
      <c r="F8" s="9" t="s">
        <v>29</v>
      </c>
      <c r="G8" s="2">
        <v>0</v>
      </c>
      <c r="H8" s="2" t="s">
        <v>139</v>
      </c>
      <c r="I8" s="2">
        <v>0</v>
      </c>
      <c r="J8" s="2" t="s">
        <v>139</v>
      </c>
      <c r="K8" s="2">
        <v>0</v>
      </c>
      <c r="L8" s="2" t="s">
        <v>139</v>
      </c>
      <c r="M8" s="2">
        <v>0</v>
      </c>
      <c r="N8" s="2" t="s">
        <v>139</v>
      </c>
      <c r="O8" s="2">
        <v>0</v>
      </c>
      <c r="P8" s="2" t="s">
        <v>139</v>
      </c>
      <c r="Q8" s="2">
        <v>0</v>
      </c>
      <c r="R8" s="2" t="s">
        <v>139</v>
      </c>
      <c r="S8" s="2">
        <v>0</v>
      </c>
      <c r="T8" s="2" t="s">
        <v>139</v>
      </c>
      <c r="U8" s="2">
        <v>0</v>
      </c>
      <c r="V8" s="2" t="s">
        <v>139</v>
      </c>
      <c r="W8" s="2">
        <v>0</v>
      </c>
      <c r="X8" s="2" t="s">
        <v>139</v>
      </c>
      <c r="Y8" s="2">
        <v>0</v>
      </c>
      <c r="Z8" s="2" t="s">
        <v>139</v>
      </c>
      <c r="AA8" s="2">
        <v>0</v>
      </c>
      <c r="AB8" s="2" t="s">
        <v>139</v>
      </c>
      <c r="AC8" s="2">
        <v>0</v>
      </c>
      <c r="AD8" s="2" t="s">
        <v>139</v>
      </c>
      <c r="AE8" s="2">
        <v>0</v>
      </c>
      <c r="AF8" s="2" t="s">
        <v>139</v>
      </c>
      <c r="AG8" s="2">
        <v>18</v>
      </c>
      <c r="AH8" s="3">
        <f t="shared" si="0"/>
        <v>0</v>
      </c>
      <c r="AI8" s="3">
        <f t="shared" si="1"/>
        <v>18</v>
      </c>
      <c r="AJ8" s="3" t="str">
        <f t="shared" si="2"/>
        <v>INDEFERIDO</v>
      </c>
      <c r="AK8" s="5"/>
    </row>
    <row r="9" spans="1:37" ht="25.5" x14ac:dyDescent="0.2">
      <c r="A9" s="8" t="s">
        <v>73</v>
      </c>
      <c r="B9" s="4">
        <v>57149</v>
      </c>
      <c r="C9" s="9" t="s">
        <v>27</v>
      </c>
      <c r="D9" s="9" t="s">
        <v>27</v>
      </c>
      <c r="E9" s="2">
        <v>8</v>
      </c>
      <c r="F9" s="9" t="s">
        <v>29</v>
      </c>
      <c r="G9" s="2">
        <v>120</v>
      </c>
      <c r="H9" s="2"/>
      <c r="I9" s="2"/>
      <c r="J9" s="2"/>
      <c r="K9" s="2"/>
      <c r="L9" s="2"/>
      <c r="M9" s="2"/>
      <c r="N9" s="2"/>
      <c r="O9" s="2"/>
      <c r="P9" s="2"/>
      <c r="Q9" s="2">
        <v>40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>
        <v>25</v>
      </c>
      <c r="AD9" s="2"/>
      <c r="AE9" s="2"/>
      <c r="AF9" s="2"/>
      <c r="AG9" s="2">
        <v>21</v>
      </c>
      <c r="AH9" s="3">
        <f t="shared" si="0"/>
        <v>120</v>
      </c>
      <c r="AI9" s="3">
        <f t="shared" si="1"/>
        <v>206</v>
      </c>
      <c r="AJ9" s="3" t="str">
        <f t="shared" si="2"/>
        <v>DEFERIDO</v>
      </c>
      <c r="AK9" s="5"/>
    </row>
    <row r="10" spans="1:37" ht="51" x14ac:dyDescent="0.2">
      <c r="A10" s="8" t="s">
        <v>118</v>
      </c>
      <c r="B10" s="4">
        <v>159330</v>
      </c>
      <c r="C10" s="9" t="s">
        <v>27</v>
      </c>
      <c r="D10" s="9" t="s">
        <v>27</v>
      </c>
      <c r="E10" s="2">
        <v>11</v>
      </c>
      <c r="F10" s="9" t="s">
        <v>29</v>
      </c>
      <c r="G10" s="2">
        <v>120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>
        <v>0</v>
      </c>
      <c r="AD10" s="3" t="s">
        <v>146</v>
      </c>
      <c r="AE10" s="2"/>
      <c r="AF10" s="2"/>
      <c r="AG10" s="2">
        <v>14</v>
      </c>
      <c r="AH10" s="3">
        <f t="shared" si="0"/>
        <v>120</v>
      </c>
      <c r="AI10" s="3">
        <f t="shared" si="1"/>
        <v>134</v>
      </c>
      <c r="AJ10" s="3" t="str">
        <f t="shared" si="2"/>
        <v>DEFERIDO</v>
      </c>
      <c r="AK10" s="5" t="s">
        <v>158</v>
      </c>
    </row>
    <row r="11" spans="1:37" ht="25.5" x14ac:dyDescent="0.2">
      <c r="A11" s="8" t="s">
        <v>107</v>
      </c>
      <c r="B11" s="4">
        <v>126406</v>
      </c>
      <c r="C11" s="9" t="s">
        <v>27</v>
      </c>
      <c r="D11" s="9" t="s">
        <v>70</v>
      </c>
      <c r="E11" s="2">
        <v>12</v>
      </c>
      <c r="F11" s="9" t="s">
        <v>29</v>
      </c>
      <c r="G11" s="2">
        <v>120</v>
      </c>
      <c r="H11" s="2"/>
      <c r="I11" s="2"/>
      <c r="J11" s="2"/>
      <c r="K11" s="2"/>
      <c r="L11" s="2"/>
      <c r="M11" s="2"/>
      <c r="N11" s="2"/>
      <c r="O11" s="2"/>
      <c r="P11" s="2"/>
      <c r="Q11" s="2">
        <v>40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>
        <v>25</v>
      </c>
      <c r="AD11" s="2"/>
      <c r="AE11" s="2"/>
      <c r="AF11" s="2"/>
      <c r="AG11" s="2">
        <v>18</v>
      </c>
      <c r="AH11" s="3">
        <f t="shared" si="0"/>
        <v>120</v>
      </c>
      <c r="AI11" s="3">
        <f t="shared" si="1"/>
        <v>203</v>
      </c>
      <c r="AJ11" s="3" t="str">
        <f t="shared" si="2"/>
        <v>DEFERIDO</v>
      </c>
      <c r="AK11" s="5"/>
    </row>
    <row r="12" spans="1:37" ht="51" x14ac:dyDescent="0.2">
      <c r="A12" s="8" t="s">
        <v>102</v>
      </c>
      <c r="B12" s="4">
        <v>114246</v>
      </c>
      <c r="C12" s="9" t="s">
        <v>27</v>
      </c>
      <c r="D12" s="9" t="s">
        <v>27</v>
      </c>
      <c r="E12" s="2">
        <v>13</v>
      </c>
      <c r="F12" s="9" t="s">
        <v>29</v>
      </c>
      <c r="G12" s="2">
        <v>120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>
        <v>0</v>
      </c>
      <c r="X12" s="2" t="s">
        <v>143</v>
      </c>
      <c r="Y12" s="2"/>
      <c r="Z12" s="2"/>
      <c r="AA12" s="2"/>
      <c r="AB12" s="2"/>
      <c r="AC12" s="2"/>
      <c r="AD12" s="2"/>
      <c r="AE12" s="2">
        <v>0</v>
      </c>
      <c r="AF12" s="2" t="s">
        <v>142</v>
      </c>
      <c r="AG12" s="2">
        <v>18</v>
      </c>
      <c r="AH12" s="3">
        <f t="shared" si="0"/>
        <v>120</v>
      </c>
      <c r="AI12" s="3">
        <f t="shared" si="1"/>
        <v>138</v>
      </c>
      <c r="AJ12" s="3" t="str">
        <f t="shared" si="2"/>
        <v>DEFERIDO</v>
      </c>
      <c r="AK12" s="5"/>
    </row>
    <row r="13" spans="1:37" ht="51" x14ac:dyDescent="0.2">
      <c r="A13" s="8" t="s">
        <v>72</v>
      </c>
      <c r="B13" s="4">
        <v>57116</v>
      </c>
      <c r="C13" s="9" t="s">
        <v>27</v>
      </c>
      <c r="D13" s="9" t="s">
        <v>27</v>
      </c>
      <c r="E13" s="2">
        <v>15</v>
      </c>
      <c r="F13" s="9" t="s">
        <v>29</v>
      </c>
      <c r="G13" s="2">
        <v>120</v>
      </c>
      <c r="H13" s="2"/>
      <c r="I13" s="2">
        <v>0</v>
      </c>
      <c r="J13" s="2" t="s">
        <v>135</v>
      </c>
      <c r="K13" s="2"/>
      <c r="L13" s="2"/>
      <c r="M13" s="2"/>
      <c r="N13" s="2"/>
      <c r="O13" s="2"/>
      <c r="P13" s="2"/>
      <c r="Q13" s="2">
        <v>120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>
        <v>21</v>
      </c>
      <c r="AH13" s="3">
        <f t="shared" si="0"/>
        <v>120</v>
      </c>
      <c r="AI13" s="3">
        <f t="shared" si="1"/>
        <v>261</v>
      </c>
      <c r="AJ13" s="3" t="str">
        <f t="shared" si="2"/>
        <v>DEFERIDO</v>
      </c>
      <c r="AK13" s="5"/>
    </row>
    <row r="14" spans="1:37" ht="25.5" x14ac:dyDescent="0.2">
      <c r="A14" s="8" t="s">
        <v>95</v>
      </c>
      <c r="B14" s="4">
        <v>79514</v>
      </c>
      <c r="C14" s="9" t="s">
        <v>27</v>
      </c>
      <c r="D14" s="9" t="s">
        <v>27</v>
      </c>
      <c r="E14" s="2">
        <v>16</v>
      </c>
      <c r="F14" s="9" t="s">
        <v>29</v>
      </c>
      <c r="G14" s="2">
        <v>120</v>
      </c>
      <c r="H14" s="2"/>
      <c r="I14" s="2"/>
      <c r="J14" s="2"/>
      <c r="K14" s="2"/>
      <c r="L14" s="2"/>
      <c r="M14" s="2"/>
      <c r="N14" s="2"/>
      <c r="O14" s="2"/>
      <c r="P14" s="2"/>
      <c r="Q14" s="2">
        <v>40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>
        <v>28</v>
      </c>
      <c r="AH14" s="3">
        <f t="shared" si="0"/>
        <v>120</v>
      </c>
      <c r="AI14" s="3">
        <f t="shared" si="1"/>
        <v>188</v>
      </c>
      <c r="AJ14" s="3" t="str">
        <f t="shared" si="2"/>
        <v>DEFERIDO</v>
      </c>
      <c r="AK14" s="5"/>
    </row>
    <row r="15" spans="1:37" ht="25.5" x14ac:dyDescent="0.2">
      <c r="A15" s="8" t="s">
        <v>83</v>
      </c>
      <c r="B15" s="4">
        <v>65767</v>
      </c>
      <c r="C15" s="9" t="s">
        <v>27</v>
      </c>
      <c r="D15" s="9" t="s">
        <v>27</v>
      </c>
      <c r="E15" s="2">
        <v>18</v>
      </c>
      <c r="F15" s="9" t="s">
        <v>29</v>
      </c>
      <c r="G15" s="2">
        <v>0</v>
      </c>
      <c r="H15" s="2" t="s">
        <v>139</v>
      </c>
      <c r="I15" s="2">
        <v>0</v>
      </c>
      <c r="J15" s="2" t="s">
        <v>139</v>
      </c>
      <c r="K15" s="2">
        <v>0</v>
      </c>
      <c r="L15" s="3" t="s">
        <v>139</v>
      </c>
      <c r="M15" s="2">
        <v>0</v>
      </c>
      <c r="N15" s="2" t="s">
        <v>139</v>
      </c>
      <c r="O15" s="2">
        <v>0</v>
      </c>
      <c r="P15" s="2" t="s">
        <v>139</v>
      </c>
      <c r="Q15" s="2">
        <v>0</v>
      </c>
      <c r="R15" s="2" t="s">
        <v>139</v>
      </c>
      <c r="S15" s="2">
        <v>0</v>
      </c>
      <c r="T15" s="2" t="s">
        <v>139</v>
      </c>
      <c r="U15" s="2">
        <v>0</v>
      </c>
      <c r="V15" s="2" t="s">
        <v>139</v>
      </c>
      <c r="W15" s="2">
        <v>0</v>
      </c>
      <c r="X15" s="2" t="s">
        <v>139</v>
      </c>
      <c r="Y15" s="2">
        <v>0</v>
      </c>
      <c r="Z15" s="2" t="s">
        <v>139</v>
      </c>
      <c r="AA15" s="2">
        <v>0</v>
      </c>
      <c r="AB15" s="2" t="s">
        <v>139</v>
      </c>
      <c r="AC15" s="2">
        <v>0</v>
      </c>
      <c r="AD15" s="2" t="s">
        <v>139</v>
      </c>
      <c r="AE15" s="2">
        <v>0</v>
      </c>
      <c r="AF15" s="2" t="s">
        <v>139</v>
      </c>
      <c r="AG15" s="2">
        <v>24</v>
      </c>
      <c r="AH15" s="3">
        <f t="shared" si="0"/>
        <v>0</v>
      </c>
      <c r="AI15" s="3">
        <f t="shared" si="1"/>
        <v>24</v>
      </c>
      <c r="AJ15" s="3" t="str">
        <f t="shared" si="2"/>
        <v>INDEFERIDO</v>
      </c>
      <c r="AK15" s="5"/>
    </row>
    <row r="16" spans="1:37" ht="25.5" x14ac:dyDescent="0.2">
      <c r="A16" s="8" t="s">
        <v>103</v>
      </c>
      <c r="B16" s="4">
        <v>117074</v>
      </c>
      <c r="C16" s="9" t="s">
        <v>27</v>
      </c>
      <c r="D16" s="9" t="s">
        <v>27</v>
      </c>
      <c r="E16" s="2">
        <v>19</v>
      </c>
      <c r="F16" s="9" t="s">
        <v>29</v>
      </c>
      <c r="G16" s="2">
        <v>120</v>
      </c>
      <c r="H16" s="2"/>
      <c r="I16" s="2"/>
      <c r="J16" s="2"/>
      <c r="K16" s="2"/>
      <c r="L16" s="3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>
        <v>25</v>
      </c>
      <c r="AD16" s="2"/>
      <c r="AE16" s="2"/>
      <c r="AF16" s="2"/>
      <c r="AG16" s="2">
        <v>18</v>
      </c>
      <c r="AH16" s="3">
        <f t="shared" si="0"/>
        <v>120</v>
      </c>
      <c r="AI16" s="3">
        <f t="shared" si="1"/>
        <v>163</v>
      </c>
      <c r="AJ16" s="3" t="str">
        <f t="shared" si="2"/>
        <v>DEFERIDO</v>
      </c>
      <c r="AK16" s="5"/>
    </row>
    <row r="17" spans="1:37" ht="25.5" x14ac:dyDescent="0.2">
      <c r="A17" s="8" t="s">
        <v>123</v>
      </c>
      <c r="B17" s="4">
        <v>160267</v>
      </c>
      <c r="C17" s="9" t="s">
        <v>27</v>
      </c>
      <c r="D17" s="9" t="s">
        <v>124</v>
      </c>
      <c r="E17" s="2">
        <v>20</v>
      </c>
      <c r="F17" s="9" t="s">
        <v>29</v>
      </c>
      <c r="G17" s="2">
        <v>120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>
        <v>14</v>
      </c>
      <c r="AH17" s="3">
        <f t="shared" si="0"/>
        <v>120</v>
      </c>
      <c r="AI17" s="3">
        <f t="shared" si="1"/>
        <v>134</v>
      </c>
      <c r="AJ17" s="3" t="str">
        <f t="shared" si="2"/>
        <v>DEFERIDO</v>
      </c>
      <c r="AK17" s="5"/>
    </row>
    <row r="18" spans="1:37" ht="25.5" x14ac:dyDescent="0.2">
      <c r="A18" s="8" t="s">
        <v>51</v>
      </c>
      <c r="B18" s="4">
        <v>52749</v>
      </c>
      <c r="C18" s="9" t="s">
        <v>27</v>
      </c>
      <c r="D18" s="9" t="s">
        <v>27</v>
      </c>
      <c r="E18" s="2">
        <v>21</v>
      </c>
      <c r="F18" s="9" t="s">
        <v>29</v>
      </c>
      <c r="G18" s="2">
        <v>120</v>
      </c>
      <c r="H18" s="3"/>
      <c r="I18" s="2"/>
      <c r="J18" s="2"/>
      <c r="K18" s="2"/>
      <c r="L18" s="2"/>
      <c r="M18" s="2"/>
      <c r="N18" s="2"/>
      <c r="O18" s="2"/>
      <c r="P18" s="2"/>
      <c r="Q18" s="2">
        <v>40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>
        <v>22</v>
      </c>
      <c r="AH18" s="3">
        <f t="shared" si="0"/>
        <v>120</v>
      </c>
      <c r="AI18" s="3">
        <f t="shared" si="1"/>
        <v>182</v>
      </c>
      <c r="AJ18" s="3" t="str">
        <f t="shared" si="2"/>
        <v>DEFERIDO</v>
      </c>
      <c r="AK18" s="5"/>
    </row>
    <row r="19" spans="1:37" ht="51" x14ac:dyDescent="0.2">
      <c r="A19" s="8" t="s">
        <v>115</v>
      </c>
      <c r="B19" s="4">
        <v>142741</v>
      </c>
      <c r="C19" s="9" t="s">
        <v>27</v>
      </c>
      <c r="D19" s="9" t="s">
        <v>27</v>
      </c>
      <c r="E19" s="2">
        <v>22</v>
      </c>
      <c r="F19" s="9" t="s">
        <v>29</v>
      </c>
      <c r="G19" s="2">
        <v>120</v>
      </c>
      <c r="H19" s="2"/>
      <c r="I19" s="2"/>
      <c r="J19" s="2"/>
      <c r="K19" s="2"/>
      <c r="L19" s="2"/>
      <c r="M19" s="2"/>
      <c r="N19" s="2"/>
      <c r="O19" s="2"/>
      <c r="P19" s="2"/>
      <c r="Q19" s="2">
        <v>0</v>
      </c>
      <c r="R19" s="2" t="s">
        <v>150</v>
      </c>
      <c r="S19" s="2"/>
      <c r="T19" s="2"/>
      <c r="U19" s="2"/>
      <c r="V19" s="2"/>
      <c r="W19" s="2"/>
      <c r="X19" s="2"/>
      <c r="Y19" s="2">
        <v>0</v>
      </c>
      <c r="Z19" s="2" t="s">
        <v>141</v>
      </c>
      <c r="AA19" s="2"/>
      <c r="AB19" s="2"/>
      <c r="AC19" s="2"/>
      <c r="AD19" s="3"/>
      <c r="AE19" s="2"/>
      <c r="AF19" s="3"/>
      <c r="AG19" s="2">
        <v>17</v>
      </c>
      <c r="AH19" s="3">
        <f t="shared" si="0"/>
        <v>120</v>
      </c>
      <c r="AI19" s="3">
        <f t="shared" si="1"/>
        <v>137</v>
      </c>
      <c r="AJ19" s="3" t="str">
        <f t="shared" si="2"/>
        <v>DEFERIDO</v>
      </c>
      <c r="AK19" s="5"/>
    </row>
    <row r="20" spans="1:37" ht="25.5" x14ac:dyDescent="0.2">
      <c r="A20" s="8" t="s">
        <v>100</v>
      </c>
      <c r="B20" s="4">
        <v>113731</v>
      </c>
      <c r="C20" s="9" t="s">
        <v>27</v>
      </c>
      <c r="D20" s="9" t="s">
        <v>27</v>
      </c>
      <c r="E20" s="2">
        <v>23</v>
      </c>
      <c r="F20" s="9" t="s">
        <v>29</v>
      </c>
      <c r="G20" s="2">
        <v>120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>
        <v>25</v>
      </c>
      <c r="AD20" s="2"/>
      <c r="AE20" s="2"/>
      <c r="AF20" s="2"/>
      <c r="AG20" s="2">
        <v>18</v>
      </c>
      <c r="AH20" s="3">
        <f t="shared" si="0"/>
        <v>120</v>
      </c>
      <c r="AI20" s="3">
        <f t="shared" si="1"/>
        <v>163</v>
      </c>
      <c r="AJ20" s="3" t="str">
        <f t="shared" si="2"/>
        <v>DEFERIDO</v>
      </c>
      <c r="AK20" s="5"/>
    </row>
    <row r="21" spans="1:37" ht="63.75" x14ac:dyDescent="0.2">
      <c r="A21" s="8" t="s">
        <v>89</v>
      </c>
      <c r="B21" s="4">
        <v>75087</v>
      </c>
      <c r="C21" s="9" t="s">
        <v>34</v>
      </c>
      <c r="D21" s="9" t="s">
        <v>35</v>
      </c>
      <c r="E21" s="2">
        <v>24</v>
      </c>
      <c r="F21" s="9" t="s">
        <v>29</v>
      </c>
      <c r="G21" s="2">
        <v>120</v>
      </c>
      <c r="H21" s="2"/>
      <c r="I21" s="2"/>
      <c r="J21" s="2"/>
      <c r="K21" s="2"/>
      <c r="L21" s="2"/>
      <c r="M21" s="2"/>
      <c r="N21" s="2"/>
      <c r="O21" s="2"/>
      <c r="P21" s="2"/>
      <c r="Q21" s="2">
        <v>0</v>
      </c>
      <c r="R21" s="2" t="s">
        <v>136</v>
      </c>
      <c r="S21" s="2"/>
      <c r="T21" s="2"/>
      <c r="U21" s="2">
        <v>0</v>
      </c>
      <c r="V21" s="2" t="s">
        <v>140</v>
      </c>
      <c r="W21" s="2"/>
      <c r="X21" s="2"/>
      <c r="Y21" s="2">
        <v>20</v>
      </c>
      <c r="Z21" s="3"/>
      <c r="AA21" s="2"/>
      <c r="AB21" s="2"/>
      <c r="AC21" s="2">
        <v>0</v>
      </c>
      <c r="AD21" s="2" t="s">
        <v>131</v>
      </c>
      <c r="AE21" s="2">
        <v>0</v>
      </c>
      <c r="AF21" s="2" t="s">
        <v>142</v>
      </c>
      <c r="AG21" s="2">
        <v>30</v>
      </c>
      <c r="AH21" s="3">
        <f t="shared" si="0"/>
        <v>120</v>
      </c>
      <c r="AI21" s="3">
        <f t="shared" si="1"/>
        <v>170</v>
      </c>
      <c r="AJ21" s="3" t="str">
        <f t="shared" si="2"/>
        <v>DEFERIDO</v>
      </c>
      <c r="AK21" s="5"/>
    </row>
    <row r="22" spans="1:37" ht="114.75" x14ac:dyDescent="0.2">
      <c r="A22" s="8" t="s">
        <v>49</v>
      </c>
      <c r="B22" s="4">
        <v>52460</v>
      </c>
      <c r="C22" s="9" t="s">
        <v>27</v>
      </c>
      <c r="D22" s="9" t="s">
        <v>27</v>
      </c>
      <c r="E22" s="2">
        <v>25</v>
      </c>
      <c r="F22" s="9" t="s">
        <v>29</v>
      </c>
      <c r="G22" s="2">
        <v>0</v>
      </c>
      <c r="H22" s="2" t="s">
        <v>164</v>
      </c>
      <c r="I22" s="2"/>
      <c r="J22" s="2"/>
      <c r="K22" s="2"/>
      <c r="L22" s="2"/>
      <c r="M22" s="2"/>
      <c r="N22" s="2"/>
      <c r="O22" s="2"/>
      <c r="P22" s="3"/>
      <c r="Q22" s="2">
        <v>0</v>
      </c>
      <c r="R22" s="2" t="s">
        <v>150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>
        <v>0</v>
      </c>
      <c r="AF22" s="2" t="s">
        <v>142</v>
      </c>
      <c r="AG22" s="2">
        <v>22</v>
      </c>
      <c r="AH22" s="3">
        <f t="shared" si="0"/>
        <v>0</v>
      </c>
      <c r="AI22" s="3">
        <f t="shared" si="1"/>
        <v>22</v>
      </c>
      <c r="AJ22" s="3" t="str">
        <f t="shared" si="2"/>
        <v>INDEFERIDO</v>
      </c>
      <c r="AK22" s="5"/>
    </row>
    <row r="23" spans="1:37" ht="38.25" x14ac:dyDescent="0.2">
      <c r="A23" s="8" t="s">
        <v>30</v>
      </c>
      <c r="B23" s="4">
        <v>31734</v>
      </c>
      <c r="C23" s="9" t="s">
        <v>27</v>
      </c>
      <c r="D23" s="9" t="s">
        <v>31</v>
      </c>
      <c r="E23" s="2">
        <v>26</v>
      </c>
      <c r="F23" s="9" t="s">
        <v>29</v>
      </c>
      <c r="G23" s="2">
        <v>120</v>
      </c>
      <c r="H23" s="2"/>
      <c r="I23" s="2"/>
      <c r="J23" s="3"/>
      <c r="K23" s="2"/>
      <c r="L23" s="2"/>
      <c r="M23" s="2"/>
      <c r="N23" s="2"/>
      <c r="O23" s="2"/>
      <c r="P23" s="2"/>
      <c r="Q23" s="2">
        <v>0</v>
      </c>
      <c r="R23" s="2" t="s">
        <v>133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>
        <v>20</v>
      </c>
      <c r="AH23" s="3">
        <f t="shared" si="0"/>
        <v>120</v>
      </c>
      <c r="AI23" s="3">
        <f t="shared" si="1"/>
        <v>140</v>
      </c>
      <c r="AJ23" s="3" t="str">
        <f t="shared" si="2"/>
        <v>DEFERIDO</v>
      </c>
      <c r="AK23" s="5" t="s">
        <v>168</v>
      </c>
    </row>
    <row r="24" spans="1:37" ht="38.25" x14ac:dyDescent="0.2">
      <c r="A24" s="8" t="s">
        <v>30</v>
      </c>
      <c r="B24" s="4">
        <v>111233</v>
      </c>
      <c r="C24" s="9" t="s">
        <v>27</v>
      </c>
      <c r="D24" s="9" t="s">
        <v>31</v>
      </c>
      <c r="E24" s="2">
        <v>27</v>
      </c>
      <c r="F24" s="9" t="s">
        <v>29</v>
      </c>
      <c r="G24" s="2">
        <v>120</v>
      </c>
      <c r="H24" s="2"/>
      <c r="I24" s="2"/>
      <c r="J24" s="2"/>
      <c r="K24" s="2"/>
      <c r="L24" s="2"/>
      <c r="M24" s="2"/>
      <c r="N24" s="2"/>
      <c r="O24" s="2"/>
      <c r="P24" s="2"/>
      <c r="Q24" s="2">
        <v>0</v>
      </c>
      <c r="R24" s="2" t="s">
        <v>133</v>
      </c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>
        <v>18</v>
      </c>
      <c r="AH24" s="3">
        <f t="shared" si="0"/>
        <v>120</v>
      </c>
      <c r="AI24" s="3">
        <f t="shared" si="1"/>
        <v>138</v>
      </c>
      <c r="AJ24" s="3" t="str">
        <f t="shared" si="2"/>
        <v>DEFERIDO</v>
      </c>
      <c r="AK24" s="5" t="s">
        <v>168</v>
      </c>
    </row>
    <row r="25" spans="1:37" ht="25.5" x14ac:dyDescent="0.2">
      <c r="A25" s="8" t="s">
        <v>64</v>
      </c>
      <c r="B25" s="4">
        <v>53855</v>
      </c>
      <c r="C25" s="9" t="s">
        <v>27</v>
      </c>
      <c r="D25" s="9" t="s">
        <v>27</v>
      </c>
      <c r="E25" s="2">
        <v>28</v>
      </c>
      <c r="F25" s="9" t="s">
        <v>29</v>
      </c>
      <c r="G25" s="2">
        <v>0</v>
      </c>
      <c r="H25" s="3" t="s">
        <v>139</v>
      </c>
      <c r="I25" s="2">
        <v>0</v>
      </c>
      <c r="J25" s="2" t="s">
        <v>139</v>
      </c>
      <c r="K25" s="2">
        <v>0</v>
      </c>
      <c r="L25" s="3" t="s">
        <v>139</v>
      </c>
      <c r="M25" s="2">
        <v>0</v>
      </c>
      <c r="N25" s="2" t="s">
        <v>139</v>
      </c>
      <c r="O25" s="2">
        <v>0</v>
      </c>
      <c r="P25" s="2" t="s">
        <v>139</v>
      </c>
      <c r="Q25" s="2">
        <v>0</v>
      </c>
      <c r="R25" s="2" t="s">
        <v>139</v>
      </c>
      <c r="S25" s="2">
        <v>0</v>
      </c>
      <c r="T25" s="2" t="s">
        <v>139</v>
      </c>
      <c r="U25" s="2">
        <v>0</v>
      </c>
      <c r="V25" s="2" t="s">
        <v>139</v>
      </c>
      <c r="W25" s="2">
        <v>0</v>
      </c>
      <c r="X25" s="2" t="s">
        <v>139</v>
      </c>
      <c r="Y25" s="2">
        <v>0</v>
      </c>
      <c r="Z25" s="2" t="s">
        <v>139</v>
      </c>
      <c r="AA25" s="2">
        <v>0</v>
      </c>
      <c r="AB25" s="2" t="s">
        <v>139</v>
      </c>
      <c r="AC25" s="2">
        <v>0</v>
      </c>
      <c r="AD25" s="2" t="s">
        <v>139</v>
      </c>
      <c r="AE25" s="2">
        <v>0</v>
      </c>
      <c r="AF25" s="2" t="s">
        <v>139</v>
      </c>
      <c r="AG25" s="2">
        <v>22</v>
      </c>
      <c r="AH25" s="3">
        <f t="shared" si="0"/>
        <v>0</v>
      </c>
      <c r="AI25" s="3">
        <f t="shared" si="1"/>
        <v>22</v>
      </c>
      <c r="AJ25" s="3" t="str">
        <f t="shared" si="2"/>
        <v>INDEFERIDO</v>
      </c>
      <c r="AK25" s="5"/>
    </row>
    <row r="26" spans="1:37" ht="25.5" x14ac:dyDescent="0.2">
      <c r="A26" s="8" t="s">
        <v>58</v>
      </c>
      <c r="B26" s="4">
        <v>53205</v>
      </c>
      <c r="C26" s="9" t="s">
        <v>27</v>
      </c>
      <c r="D26" s="9" t="s">
        <v>27</v>
      </c>
      <c r="E26" s="2">
        <v>29</v>
      </c>
      <c r="F26" s="9" t="s">
        <v>29</v>
      </c>
      <c r="G26" s="2">
        <v>120</v>
      </c>
      <c r="H26" s="2"/>
      <c r="I26" s="2"/>
      <c r="J26" s="2"/>
      <c r="K26" s="2"/>
      <c r="L26" s="2"/>
      <c r="M26" s="2"/>
      <c r="N26" s="2"/>
      <c r="O26" s="2"/>
      <c r="P26" s="2"/>
      <c r="Q26" s="2">
        <v>40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>
        <v>25</v>
      </c>
      <c r="AD26" s="2"/>
      <c r="AE26" s="2"/>
      <c r="AF26" s="2"/>
      <c r="AG26" s="2">
        <v>22</v>
      </c>
      <c r="AH26" s="3">
        <f t="shared" si="0"/>
        <v>120</v>
      </c>
      <c r="AI26" s="3">
        <f t="shared" si="1"/>
        <v>207</v>
      </c>
      <c r="AJ26" s="3" t="str">
        <f t="shared" si="2"/>
        <v>DEFERIDO</v>
      </c>
      <c r="AK26" s="5"/>
    </row>
    <row r="27" spans="1:37" ht="25.5" x14ac:dyDescent="0.2">
      <c r="A27" s="8" t="s">
        <v>119</v>
      </c>
      <c r="B27" s="4">
        <v>159346</v>
      </c>
      <c r="C27" s="9" t="s">
        <v>27</v>
      </c>
      <c r="D27" s="9" t="s">
        <v>37</v>
      </c>
      <c r="E27" s="2">
        <v>30</v>
      </c>
      <c r="F27" s="9" t="s">
        <v>29</v>
      </c>
      <c r="G27" s="2">
        <v>120</v>
      </c>
      <c r="H27" s="2"/>
      <c r="I27" s="2"/>
      <c r="J27" s="2"/>
      <c r="K27" s="2"/>
      <c r="L27" s="2"/>
      <c r="M27" s="2"/>
      <c r="N27" s="2"/>
      <c r="O27" s="2"/>
      <c r="P27" s="2"/>
      <c r="Q27" s="2">
        <v>40</v>
      </c>
      <c r="R27" s="2"/>
      <c r="S27" s="2"/>
      <c r="T27" s="2"/>
      <c r="U27" s="2"/>
      <c r="V27" s="2"/>
      <c r="W27" s="2"/>
      <c r="X27" s="2"/>
      <c r="Y27" s="2"/>
      <c r="Z27" s="2"/>
      <c r="AA27" s="2">
        <v>10</v>
      </c>
      <c r="AB27" s="2"/>
      <c r="AC27" s="2">
        <v>25</v>
      </c>
      <c r="AD27" s="2"/>
      <c r="AE27" s="2"/>
      <c r="AF27" s="2"/>
      <c r="AG27" s="2">
        <v>14</v>
      </c>
      <c r="AH27" s="3">
        <f t="shared" si="0"/>
        <v>120</v>
      </c>
      <c r="AI27" s="3">
        <f t="shared" si="1"/>
        <v>209</v>
      </c>
      <c r="AJ27" s="3" t="str">
        <f t="shared" si="2"/>
        <v>DEFERIDO</v>
      </c>
      <c r="AK27" s="5"/>
    </row>
    <row r="28" spans="1:37" ht="25.5" x14ac:dyDescent="0.2">
      <c r="A28" s="8" t="s">
        <v>63</v>
      </c>
      <c r="B28" s="4">
        <v>53717</v>
      </c>
      <c r="C28" s="9" t="s">
        <v>27</v>
      </c>
      <c r="D28" s="9" t="s">
        <v>37</v>
      </c>
      <c r="E28" s="2">
        <v>31</v>
      </c>
      <c r="F28" s="9" t="s">
        <v>29</v>
      </c>
      <c r="G28" s="2">
        <v>120</v>
      </c>
      <c r="H28" s="2"/>
      <c r="I28" s="2"/>
      <c r="J28" s="2"/>
      <c r="K28" s="2"/>
      <c r="L28" s="2"/>
      <c r="M28" s="2"/>
      <c r="N28" s="2"/>
      <c r="O28" s="2"/>
      <c r="P28" s="2"/>
      <c r="Q28" s="2">
        <v>40</v>
      </c>
      <c r="R28" s="2"/>
      <c r="S28" s="2"/>
      <c r="T28" s="2"/>
      <c r="U28" s="2">
        <v>30</v>
      </c>
      <c r="V28" s="2"/>
      <c r="W28" s="2">
        <v>30</v>
      </c>
      <c r="X28" s="2"/>
      <c r="Y28" s="2"/>
      <c r="Z28" s="2"/>
      <c r="AA28" s="2"/>
      <c r="AB28" s="2"/>
      <c r="AC28" s="2">
        <v>25</v>
      </c>
      <c r="AD28" s="2"/>
      <c r="AE28" s="2"/>
      <c r="AF28" s="2"/>
      <c r="AG28" s="2">
        <v>22</v>
      </c>
      <c r="AH28" s="3">
        <f t="shared" si="0"/>
        <v>120</v>
      </c>
      <c r="AI28" s="3">
        <f t="shared" si="1"/>
        <v>267</v>
      </c>
      <c r="AJ28" s="3" t="str">
        <f t="shared" si="2"/>
        <v>DEFERIDO</v>
      </c>
      <c r="AK28" s="5"/>
    </row>
    <row r="29" spans="1:37" ht="63.75" x14ac:dyDescent="0.2">
      <c r="A29" s="8" t="s">
        <v>80</v>
      </c>
      <c r="B29" s="4">
        <v>65709</v>
      </c>
      <c r="C29" s="9" t="s">
        <v>27</v>
      </c>
      <c r="D29" s="9" t="s">
        <v>37</v>
      </c>
      <c r="E29" s="2">
        <v>32</v>
      </c>
      <c r="F29" s="9" t="s">
        <v>29</v>
      </c>
      <c r="G29" s="2">
        <v>0</v>
      </c>
      <c r="H29" s="2" t="s">
        <v>130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>
        <v>0</v>
      </c>
      <c r="X29" s="2" t="s">
        <v>147</v>
      </c>
      <c r="Y29" s="2"/>
      <c r="Z29" s="2"/>
      <c r="AA29" s="2"/>
      <c r="AB29" s="2"/>
      <c r="AC29" s="2">
        <v>0</v>
      </c>
      <c r="AD29" s="2" t="s">
        <v>132</v>
      </c>
      <c r="AE29" s="2"/>
      <c r="AF29" s="2"/>
      <c r="AG29" s="2">
        <v>24</v>
      </c>
      <c r="AH29" s="3">
        <f t="shared" si="0"/>
        <v>0</v>
      </c>
      <c r="AI29" s="3">
        <f t="shared" si="1"/>
        <v>24</v>
      </c>
      <c r="AJ29" s="3" t="str">
        <f t="shared" si="2"/>
        <v>INDEFERIDO</v>
      </c>
      <c r="AK29" s="5"/>
    </row>
    <row r="30" spans="1:37" ht="25.5" x14ac:dyDescent="0.2">
      <c r="A30" s="8" t="s">
        <v>125</v>
      </c>
      <c r="B30" s="4">
        <v>162497</v>
      </c>
      <c r="C30" s="9" t="s">
        <v>27</v>
      </c>
      <c r="D30" s="9" t="s">
        <v>27</v>
      </c>
      <c r="E30" s="2">
        <v>34</v>
      </c>
      <c r="F30" s="9" t="s">
        <v>29</v>
      </c>
      <c r="G30" s="2">
        <v>120</v>
      </c>
      <c r="H30" s="2"/>
      <c r="I30" s="2"/>
      <c r="J30" s="2"/>
      <c r="K30" s="2"/>
      <c r="L30" s="2"/>
      <c r="M30" s="2"/>
      <c r="N30" s="2"/>
      <c r="O30" s="2"/>
      <c r="P30" s="2"/>
      <c r="Q30" s="2">
        <v>80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>
        <v>25</v>
      </c>
      <c r="AD30" s="2"/>
      <c r="AE30" s="2"/>
      <c r="AF30" s="2"/>
      <c r="AG30" s="2">
        <v>13</v>
      </c>
      <c r="AH30" s="3">
        <f t="shared" si="0"/>
        <v>120</v>
      </c>
      <c r="AI30" s="3">
        <f t="shared" si="1"/>
        <v>238</v>
      </c>
      <c r="AJ30" s="3" t="str">
        <f t="shared" si="2"/>
        <v>DEFERIDO</v>
      </c>
      <c r="AK30" s="5"/>
    </row>
    <row r="31" spans="1:37" ht="25.5" x14ac:dyDescent="0.2">
      <c r="A31" s="8" t="s">
        <v>128</v>
      </c>
      <c r="B31" s="4">
        <v>164072</v>
      </c>
      <c r="C31" s="9" t="s">
        <v>27</v>
      </c>
      <c r="D31" s="9" t="s">
        <v>27</v>
      </c>
      <c r="E31" s="2">
        <v>35</v>
      </c>
      <c r="F31" s="9" t="s">
        <v>29</v>
      </c>
      <c r="G31" s="2">
        <v>120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>
        <v>20</v>
      </c>
      <c r="AD31" s="3"/>
      <c r="AE31" s="2"/>
      <c r="AF31" s="2"/>
      <c r="AG31" s="2">
        <v>13</v>
      </c>
      <c r="AH31" s="3">
        <f t="shared" si="0"/>
        <v>120</v>
      </c>
      <c r="AI31" s="3">
        <f t="shared" si="1"/>
        <v>153</v>
      </c>
      <c r="AJ31" s="3" t="str">
        <f t="shared" si="2"/>
        <v>DEFERIDO</v>
      </c>
      <c r="AK31" s="5"/>
    </row>
    <row r="32" spans="1:37" ht="51" x14ac:dyDescent="0.2">
      <c r="A32" s="8" t="s">
        <v>111</v>
      </c>
      <c r="B32" s="4">
        <v>132713</v>
      </c>
      <c r="C32" s="9" t="s">
        <v>27</v>
      </c>
      <c r="D32" s="9" t="s">
        <v>27</v>
      </c>
      <c r="E32" s="2">
        <v>36</v>
      </c>
      <c r="F32" s="9" t="s">
        <v>29</v>
      </c>
      <c r="G32" s="2">
        <v>120</v>
      </c>
      <c r="H32" s="2"/>
      <c r="I32" s="2"/>
      <c r="J32" s="2"/>
      <c r="K32" s="2"/>
      <c r="L32" s="2"/>
      <c r="M32" s="2"/>
      <c r="N32" s="2"/>
      <c r="O32" s="2"/>
      <c r="P32" s="2"/>
      <c r="Q32" s="2">
        <v>40</v>
      </c>
      <c r="R32" s="2"/>
      <c r="S32" s="2"/>
      <c r="T32" s="2"/>
      <c r="U32" s="2"/>
      <c r="V32" s="2"/>
      <c r="W32" s="2"/>
      <c r="X32" s="2"/>
      <c r="Y32" s="2">
        <v>0</v>
      </c>
      <c r="Z32" s="2" t="s">
        <v>141</v>
      </c>
      <c r="AA32" s="2"/>
      <c r="AB32" s="2"/>
      <c r="AC32" s="2">
        <v>25</v>
      </c>
      <c r="AD32" s="2"/>
      <c r="AE32" s="2">
        <v>0</v>
      </c>
      <c r="AF32" s="2" t="s">
        <v>142</v>
      </c>
      <c r="AG32" s="2">
        <v>18</v>
      </c>
      <c r="AH32" s="3">
        <f t="shared" si="0"/>
        <v>120</v>
      </c>
      <c r="AI32" s="3">
        <f t="shared" si="1"/>
        <v>203</v>
      </c>
      <c r="AJ32" s="3" t="str">
        <f t="shared" si="2"/>
        <v>DEFERIDO</v>
      </c>
      <c r="AK32" s="5" t="s">
        <v>163</v>
      </c>
    </row>
    <row r="33" spans="1:37" ht="63.75" x14ac:dyDescent="0.2">
      <c r="A33" s="8" t="s">
        <v>106</v>
      </c>
      <c r="B33" s="4">
        <v>126391</v>
      </c>
      <c r="C33" s="9" t="s">
        <v>34</v>
      </c>
      <c r="D33" s="9" t="s">
        <v>35</v>
      </c>
      <c r="E33" s="2">
        <v>37</v>
      </c>
      <c r="F33" s="9" t="s">
        <v>29</v>
      </c>
      <c r="G33" s="3">
        <v>0</v>
      </c>
      <c r="H33" s="3" t="s">
        <v>130</v>
      </c>
      <c r="I33" s="2"/>
      <c r="J33" s="2"/>
      <c r="K33" s="2"/>
      <c r="L33" s="2"/>
      <c r="M33" s="2"/>
      <c r="N33" s="2"/>
      <c r="O33" s="2"/>
      <c r="P33" s="2"/>
      <c r="Q33" s="3">
        <v>40</v>
      </c>
      <c r="R33" s="3"/>
      <c r="S33" s="2">
        <v>30</v>
      </c>
      <c r="T33" s="2"/>
      <c r="U33" s="2"/>
      <c r="V33" s="2"/>
      <c r="W33" s="2">
        <v>30</v>
      </c>
      <c r="X33" s="2"/>
      <c r="Y33" s="2"/>
      <c r="Z33" s="2"/>
      <c r="AA33" s="2"/>
      <c r="AB33" s="2"/>
      <c r="AC33" s="3">
        <v>0</v>
      </c>
      <c r="AD33" s="3" t="s">
        <v>131</v>
      </c>
      <c r="AE33" s="2">
        <v>8</v>
      </c>
      <c r="AF33" s="2"/>
      <c r="AG33" s="2">
        <v>16</v>
      </c>
      <c r="AH33" s="3">
        <f t="shared" si="0"/>
        <v>0</v>
      </c>
      <c r="AI33" s="3">
        <f t="shared" si="1"/>
        <v>124</v>
      </c>
      <c r="AJ33" s="3" t="str">
        <f t="shared" si="2"/>
        <v>INDEFERIDO</v>
      </c>
      <c r="AK33" s="5"/>
    </row>
    <row r="34" spans="1:37" ht="25.5" x14ac:dyDescent="0.2">
      <c r="A34" s="8" t="s">
        <v>94</v>
      </c>
      <c r="B34" s="4">
        <v>79386</v>
      </c>
      <c r="C34" s="9" t="s">
        <v>27</v>
      </c>
      <c r="D34" s="9" t="s">
        <v>27</v>
      </c>
      <c r="E34" s="2">
        <v>38</v>
      </c>
      <c r="F34" s="9" t="s">
        <v>29</v>
      </c>
      <c r="G34" s="2">
        <v>120</v>
      </c>
      <c r="H34" s="2"/>
      <c r="I34" s="2"/>
      <c r="J34" s="2"/>
      <c r="K34" s="2"/>
      <c r="L34" s="2"/>
      <c r="M34" s="2"/>
      <c r="N34" s="2"/>
      <c r="O34" s="2"/>
      <c r="P34" s="2"/>
      <c r="Q34" s="2">
        <v>40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>
        <v>25</v>
      </c>
      <c r="AD34" s="2"/>
      <c r="AE34" s="2"/>
      <c r="AF34" s="2"/>
      <c r="AG34" s="2">
        <v>28</v>
      </c>
      <c r="AH34" s="3">
        <f t="shared" si="0"/>
        <v>120</v>
      </c>
      <c r="AI34" s="3">
        <f t="shared" si="1"/>
        <v>213</v>
      </c>
      <c r="AJ34" s="3" t="str">
        <f t="shared" si="2"/>
        <v>DEFERIDO</v>
      </c>
      <c r="AK34" s="5"/>
    </row>
    <row r="35" spans="1:37" ht="51" x14ac:dyDescent="0.2">
      <c r="A35" s="8" t="s">
        <v>67</v>
      </c>
      <c r="B35" s="4">
        <v>54968</v>
      </c>
      <c r="C35" s="9" t="s">
        <v>27</v>
      </c>
      <c r="D35" s="9" t="s">
        <v>27</v>
      </c>
      <c r="E35" s="2">
        <v>39</v>
      </c>
      <c r="F35" s="9" t="s">
        <v>29</v>
      </c>
      <c r="G35" s="3">
        <v>0</v>
      </c>
      <c r="H35" s="3" t="s">
        <v>130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>
        <v>10</v>
      </c>
      <c r="AD35" s="3"/>
      <c r="AE35" s="3"/>
      <c r="AF35" s="3"/>
      <c r="AG35" s="2">
        <v>21</v>
      </c>
      <c r="AH35" s="3">
        <f t="shared" si="0"/>
        <v>0</v>
      </c>
      <c r="AI35" s="3">
        <f t="shared" si="1"/>
        <v>31</v>
      </c>
      <c r="AJ35" s="3" t="str">
        <f t="shared" si="2"/>
        <v>INDEFERIDO</v>
      </c>
      <c r="AK35" s="5"/>
    </row>
    <row r="36" spans="1:37" ht="51" x14ac:dyDescent="0.2">
      <c r="A36" s="8" t="s">
        <v>98</v>
      </c>
      <c r="B36" s="4">
        <v>83246</v>
      </c>
      <c r="C36" s="9" t="s">
        <v>27</v>
      </c>
      <c r="D36" s="9" t="s">
        <v>27</v>
      </c>
      <c r="E36" s="2">
        <v>40</v>
      </c>
      <c r="F36" s="9" t="s">
        <v>29</v>
      </c>
      <c r="G36" s="2">
        <v>0</v>
      </c>
      <c r="H36" s="2" t="s">
        <v>130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>
        <v>5</v>
      </c>
      <c r="AD36" s="2"/>
      <c r="AE36" s="2"/>
      <c r="AF36" s="2"/>
      <c r="AG36" s="2">
        <v>19</v>
      </c>
      <c r="AH36" s="3">
        <f t="shared" si="0"/>
        <v>0</v>
      </c>
      <c r="AI36" s="3">
        <f t="shared" si="1"/>
        <v>24</v>
      </c>
      <c r="AJ36" s="3" t="str">
        <f t="shared" si="2"/>
        <v>INDEFERIDO</v>
      </c>
      <c r="AK36" s="5"/>
    </row>
    <row r="37" spans="1:37" ht="25.5" x14ac:dyDescent="0.2">
      <c r="A37" s="8" t="s">
        <v>48</v>
      </c>
      <c r="B37" s="4">
        <v>50522</v>
      </c>
      <c r="C37" s="9" t="s">
        <v>27</v>
      </c>
      <c r="D37" s="9" t="s">
        <v>27</v>
      </c>
      <c r="E37" s="2">
        <v>41</v>
      </c>
      <c r="F37" s="9" t="s">
        <v>29</v>
      </c>
      <c r="G37" s="2">
        <v>120</v>
      </c>
      <c r="H37" s="3"/>
      <c r="I37" s="2"/>
      <c r="J37" s="2"/>
      <c r="K37" s="2"/>
      <c r="L37" s="2"/>
      <c r="M37" s="2"/>
      <c r="N37" s="2"/>
      <c r="O37" s="2"/>
      <c r="P37" s="2"/>
      <c r="Q37" s="2">
        <v>40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>
        <v>25</v>
      </c>
      <c r="AD37" s="2"/>
      <c r="AE37" s="2"/>
      <c r="AF37" s="2"/>
      <c r="AG37" s="2">
        <v>24</v>
      </c>
      <c r="AH37" s="3">
        <f t="shared" ref="AH37:AH69" si="3">SUM(G37,I37,K37)</f>
        <v>120</v>
      </c>
      <c r="AI37" s="3">
        <f t="shared" ref="AI37:AI69" si="4">SUM(AG37,AE37,AC37,AA37,Y37,W37,U37,S37,Q37,O37,M37,K37,I37,G37)</f>
        <v>209</v>
      </c>
      <c r="AJ37" s="3" t="str">
        <f t="shared" ref="AJ37:AJ69" si="5">IF(AH37=0,"INDEFERIDO","DEFERIDO")</f>
        <v>DEFERIDO</v>
      </c>
      <c r="AK37" s="5"/>
    </row>
    <row r="38" spans="1:37" ht="63.75" x14ac:dyDescent="0.2">
      <c r="A38" s="8" t="s">
        <v>46</v>
      </c>
      <c r="B38" s="4">
        <v>50509</v>
      </c>
      <c r="C38" s="9" t="s">
        <v>27</v>
      </c>
      <c r="D38" s="9" t="s">
        <v>27</v>
      </c>
      <c r="E38" s="2">
        <v>42</v>
      </c>
      <c r="F38" s="9" t="s">
        <v>29</v>
      </c>
      <c r="G38" s="2">
        <v>120</v>
      </c>
      <c r="H38" s="2"/>
      <c r="I38" s="2"/>
      <c r="J38" s="2"/>
      <c r="K38" s="2"/>
      <c r="L38" s="2"/>
      <c r="M38" s="2"/>
      <c r="N38" s="3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>
        <v>0</v>
      </c>
      <c r="AD38" s="2" t="s">
        <v>131</v>
      </c>
      <c r="AE38" s="2"/>
      <c r="AF38" s="2"/>
      <c r="AG38" s="2">
        <v>24</v>
      </c>
      <c r="AH38" s="3">
        <f t="shared" si="3"/>
        <v>120</v>
      </c>
      <c r="AI38" s="3">
        <f t="shared" si="4"/>
        <v>144</v>
      </c>
      <c r="AJ38" s="3" t="str">
        <f t="shared" si="5"/>
        <v>DEFERIDO</v>
      </c>
      <c r="AK38" s="5"/>
    </row>
    <row r="39" spans="1:37" ht="63.75" x14ac:dyDescent="0.2">
      <c r="A39" s="8" t="s">
        <v>112</v>
      </c>
      <c r="B39" s="4">
        <v>135382</v>
      </c>
      <c r="C39" s="9" t="s">
        <v>27</v>
      </c>
      <c r="D39" s="9" t="s">
        <v>27</v>
      </c>
      <c r="E39" s="2">
        <v>43</v>
      </c>
      <c r="F39" s="9" t="s">
        <v>29</v>
      </c>
      <c r="G39" s="2">
        <v>120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>
        <v>0</v>
      </c>
      <c r="AD39" s="2" t="s">
        <v>131</v>
      </c>
      <c r="AE39" s="2"/>
      <c r="AF39" s="2"/>
      <c r="AG39" s="2">
        <v>17</v>
      </c>
      <c r="AH39" s="3">
        <f t="shared" si="3"/>
        <v>120</v>
      </c>
      <c r="AI39" s="3">
        <f t="shared" si="4"/>
        <v>137</v>
      </c>
      <c r="AJ39" s="3" t="str">
        <f t="shared" si="5"/>
        <v>DEFERIDO</v>
      </c>
      <c r="AK39" s="5"/>
    </row>
    <row r="40" spans="1:37" ht="25.5" x14ac:dyDescent="0.2">
      <c r="A40" s="8" t="s">
        <v>47</v>
      </c>
      <c r="B40" s="4">
        <v>52836</v>
      </c>
      <c r="C40" s="9" t="s">
        <v>27</v>
      </c>
      <c r="D40" s="9" t="s">
        <v>27</v>
      </c>
      <c r="E40" s="2">
        <v>44</v>
      </c>
      <c r="F40" s="9" t="s">
        <v>29</v>
      </c>
      <c r="G40" s="2">
        <v>120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>
        <v>10</v>
      </c>
      <c r="AD40" s="3"/>
      <c r="AE40" s="2"/>
      <c r="AF40" s="2"/>
      <c r="AG40" s="2">
        <v>22</v>
      </c>
      <c r="AH40" s="3">
        <f t="shared" si="3"/>
        <v>120</v>
      </c>
      <c r="AI40" s="3">
        <f t="shared" si="4"/>
        <v>152</v>
      </c>
      <c r="AJ40" s="3" t="str">
        <f t="shared" si="5"/>
        <v>DEFERIDO</v>
      </c>
      <c r="AK40" s="5"/>
    </row>
    <row r="41" spans="1:37" ht="25.5" x14ac:dyDescent="0.2">
      <c r="A41" s="8" t="s">
        <v>47</v>
      </c>
      <c r="B41" s="4">
        <v>50519</v>
      </c>
      <c r="C41" s="9" t="s">
        <v>27</v>
      </c>
      <c r="D41" s="9" t="s">
        <v>27</v>
      </c>
      <c r="E41" s="2">
        <v>45</v>
      </c>
      <c r="F41" s="9" t="s">
        <v>29</v>
      </c>
      <c r="G41" s="2">
        <v>120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>
        <v>10</v>
      </c>
      <c r="AD41" s="2"/>
      <c r="AE41" s="2"/>
      <c r="AF41" s="2"/>
      <c r="AG41" s="2">
        <v>22</v>
      </c>
      <c r="AH41" s="3">
        <f t="shared" si="3"/>
        <v>120</v>
      </c>
      <c r="AI41" s="3">
        <f t="shared" si="4"/>
        <v>152</v>
      </c>
      <c r="AJ41" s="3" t="str">
        <f t="shared" si="5"/>
        <v>DEFERIDO</v>
      </c>
      <c r="AK41" s="5"/>
    </row>
    <row r="42" spans="1:37" ht="25.5" x14ac:dyDescent="0.2">
      <c r="A42" s="8" t="s">
        <v>96</v>
      </c>
      <c r="B42" s="4">
        <v>80571</v>
      </c>
      <c r="C42" s="9" t="s">
        <v>27</v>
      </c>
      <c r="D42" s="9" t="s">
        <v>27</v>
      </c>
      <c r="E42" s="2">
        <v>46</v>
      </c>
      <c r="F42" s="9" t="s">
        <v>29</v>
      </c>
      <c r="G42" s="2">
        <v>120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>
        <v>19</v>
      </c>
      <c r="AH42" s="3">
        <f t="shared" si="3"/>
        <v>120</v>
      </c>
      <c r="AI42" s="3">
        <f t="shared" si="4"/>
        <v>139</v>
      </c>
      <c r="AJ42" s="3" t="str">
        <f t="shared" si="5"/>
        <v>DEFERIDO</v>
      </c>
      <c r="AK42" s="5"/>
    </row>
    <row r="43" spans="1:37" ht="25.5" x14ac:dyDescent="0.2">
      <c r="A43" s="8" t="s">
        <v>121</v>
      </c>
      <c r="B43" s="4">
        <v>159676</v>
      </c>
      <c r="C43" s="9" t="s">
        <v>27</v>
      </c>
      <c r="D43" s="9" t="s">
        <v>27</v>
      </c>
      <c r="E43" s="2">
        <v>47</v>
      </c>
      <c r="F43" s="9" t="s">
        <v>29</v>
      </c>
      <c r="G43" s="2">
        <v>120</v>
      </c>
      <c r="H43" s="2"/>
      <c r="I43" s="2"/>
      <c r="J43" s="2"/>
      <c r="K43" s="2"/>
      <c r="L43" s="3"/>
      <c r="M43" s="2"/>
      <c r="N43" s="2"/>
      <c r="O43" s="2"/>
      <c r="P43" s="2"/>
      <c r="Q43" s="2">
        <v>0</v>
      </c>
      <c r="R43" s="2" t="s">
        <v>138</v>
      </c>
      <c r="S43" s="2"/>
      <c r="T43" s="2"/>
      <c r="U43" s="2"/>
      <c r="V43" s="2"/>
      <c r="W43" s="2"/>
      <c r="X43" s="2"/>
      <c r="Y43" s="2"/>
      <c r="Z43" s="2"/>
      <c r="AA43" s="2"/>
      <c r="AB43" s="2"/>
      <c r="AC43" s="2">
        <v>25</v>
      </c>
      <c r="AD43" s="2"/>
      <c r="AE43" s="2"/>
      <c r="AF43" s="2"/>
      <c r="AG43" s="2">
        <v>14</v>
      </c>
      <c r="AH43" s="3">
        <f t="shared" si="3"/>
        <v>120</v>
      </c>
      <c r="AI43" s="3">
        <f t="shared" si="4"/>
        <v>159</v>
      </c>
      <c r="AJ43" s="3" t="str">
        <f t="shared" si="5"/>
        <v>DEFERIDO</v>
      </c>
      <c r="AK43" s="5"/>
    </row>
    <row r="44" spans="1:37" ht="25.5" x14ac:dyDescent="0.2">
      <c r="A44" s="8" t="s">
        <v>127</v>
      </c>
      <c r="B44" s="4">
        <v>163912</v>
      </c>
      <c r="C44" s="9" t="s">
        <v>27</v>
      </c>
      <c r="D44" s="9" t="s">
        <v>27</v>
      </c>
      <c r="E44" s="2">
        <v>48</v>
      </c>
      <c r="F44" s="9" t="s">
        <v>29</v>
      </c>
      <c r="G44" s="2">
        <v>120</v>
      </c>
      <c r="H44" s="2"/>
      <c r="I44" s="2"/>
      <c r="J44" s="2"/>
      <c r="K44" s="2"/>
      <c r="L44" s="2"/>
      <c r="M44" s="2"/>
      <c r="N44" s="2"/>
      <c r="O44" s="2"/>
      <c r="P44" s="2"/>
      <c r="Q44" s="2">
        <v>40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>
        <v>13</v>
      </c>
      <c r="AH44" s="3">
        <f t="shared" si="3"/>
        <v>120</v>
      </c>
      <c r="AI44" s="3">
        <f t="shared" si="4"/>
        <v>173</v>
      </c>
      <c r="AJ44" s="3" t="str">
        <f t="shared" si="5"/>
        <v>DEFERIDO</v>
      </c>
      <c r="AK44" s="5"/>
    </row>
    <row r="45" spans="1:37" ht="25.5" x14ac:dyDescent="0.2">
      <c r="A45" s="8" t="s">
        <v>50</v>
      </c>
      <c r="B45" s="4">
        <v>52675</v>
      </c>
      <c r="C45" s="9" t="s">
        <v>27</v>
      </c>
      <c r="D45" s="9" t="s">
        <v>27</v>
      </c>
      <c r="E45" s="2">
        <v>49</v>
      </c>
      <c r="F45" s="9" t="s">
        <v>29</v>
      </c>
      <c r="G45" s="2">
        <v>120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>
        <v>25</v>
      </c>
      <c r="AD45" s="2"/>
      <c r="AE45" s="2"/>
      <c r="AF45" s="2"/>
      <c r="AG45" s="2">
        <v>22</v>
      </c>
      <c r="AH45" s="3">
        <f t="shared" si="3"/>
        <v>120</v>
      </c>
      <c r="AI45" s="3">
        <f t="shared" si="4"/>
        <v>167</v>
      </c>
      <c r="AJ45" s="3" t="str">
        <f t="shared" si="5"/>
        <v>DEFERIDO</v>
      </c>
      <c r="AK45" s="5"/>
    </row>
    <row r="46" spans="1:37" ht="25.5" x14ac:dyDescent="0.2">
      <c r="A46" s="8" t="s">
        <v>122</v>
      </c>
      <c r="B46" s="4">
        <v>159728</v>
      </c>
      <c r="C46" s="9" t="s">
        <v>27</v>
      </c>
      <c r="D46" s="9" t="s">
        <v>27</v>
      </c>
      <c r="E46" s="2">
        <v>50</v>
      </c>
      <c r="F46" s="9" t="s">
        <v>29</v>
      </c>
      <c r="G46" s="2">
        <v>120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>
        <v>15</v>
      </c>
      <c r="AD46" s="2"/>
      <c r="AE46" s="2"/>
      <c r="AF46" s="2"/>
      <c r="AG46" s="2">
        <v>14</v>
      </c>
      <c r="AH46" s="3">
        <f t="shared" si="3"/>
        <v>120</v>
      </c>
      <c r="AI46" s="3">
        <f t="shared" si="4"/>
        <v>149</v>
      </c>
      <c r="AJ46" s="3" t="str">
        <f t="shared" si="5"/>
        <v>DEFERIDO</v>
      </c>
      <c r="AK46" s="5"/>
    </row>
    <row r="47" spans="1:37" ht="63.75" x14ac:dyDescent="0.2">
      <c r="A47" s="8" t="s">
        <v>75</v>
      </c>
      <c r="B47" s="4">
        <v>57494</v>
      </c>
      <c r="C47" s="9" t="s">
        <v>27</v>
      </c>
      <c r="D47" s="9" t="s">
        <v>27</v>
      </c>
      <c r="E47" s="2">
        <v>51</v>
      </c>
      <c r="F47" s="9" t="s">
        <v>29</v>
      </c>
      <c r="G47" s="2">
        <v>120</v>
      </c>
      <c r="H47" s="2"/>
      <c r="I47" s="2"/>
      <c r="J47" s="2"/>
      <c r="K47" s="2"/>
      <c r="L47" s="2"/>
      <c r="M47" s="2"/>
      <c r="N47" s="2"/>
      <c r="O47" s="2"/>
      <c r="P47" s="2"/>
      <c r="Q47" s="2">
        <v>40</v>
      </c>
      <c r="R47" s="2"/>
      <c r="S47" s="2"/>
      <c r="T47" s="2"/>
      <c r="U47" s="2"/>
      <c r="V47" s="2"/>
      <c r="W47" s="2">
        <v>0</v>
      </c>
      <c r="X47" s="2" t="s">
        <v>147</v>
      </c>
      <c r="Y47" s="2"/>
      <c r="Z47" s="2"/>
      <c r="AA47" s="2"/>
      <c r="AB47" s="2"/>
      <c r="AC47" s="2">
        <v>0</v>
      </c>
      <c r="AD47" s="2" t="s">
        <v>131</v>
      </c>
      <c r="AE47" s="2">
        <v>0</v>
      </c>
      <c r="AF47" s="2" t="s">
        <v>142</v>
      </c>
      <c r="AG47" s="2">
        <v>21</v>
      </c>
      <c r="AH47" s="3">
        <f t="shared" si="3"/>
        <v>120</v>
      </c>
      <c r="AI47" s="3">
        <f t="shared" si="4"/>
        <v>181</v>
      </c>
      <c r="AJ47" s="3" t="str">
        <f t="shared" si="5"/>
        <v>DEFERIDO</v>
      </c>
      <c r="AK47" s="5" t="s">
        <v>162</v>
      </c>
    </row>
    <row r="48" spans="1:37" ht="63.75" x14ac:dyDescent="0.2">
      <c r="A48" s="8" t="s">
        <v>42</v>
      </c>
      <c r="B48" s="4">
        <v>33273</v>
      </c>
      <c r="C48" s="9" t="s">
        <v>27</v>
      </c>
      <c r="D48" s="9" t="s">
        <v>27</v>
      </c>
      <c r="E48" s="2">
        <v>52</v>
      </c>
      <c r="F48" s="9" t="s">
        <v>29</v>
      </c>
      <c r="G48" s="2">
        <v>0</v>
      </c>
      <c r="H48" s="2" t="s">
        <v>130</v>
      </c>
      <c r="I48" s="2">
        <v>0</v>
      </c>
      <c r="J48" s="2" t="s">
        <v>139</v>
      </c>
      <c r="K48" s="2">
        <v>0</v>
      </c>
      <c r="L48" s="2" t="s">
        <v>139</v>
      </c>
      <c r="M48" s="2"/>
      <c r="N48" s="2"/>
      <c r="O48" s="2"/>
      <c r="P48" s="2"/>
      <c r="Q48" s="2">
        <v>0</v>
      </c>
      <c r="R48" s="3" t="s">
        <v>150</v>
      </c>
      <c r="S48" s="2"/>
      <c r="T48" s="2"/>
      <c r="U48" s="2"/>
      <c r="V48" s="2"/>
      <c r="W48" s="2"/>
      <c r="X48" s="2"/>
      <c r="Y48" s="2">
        <v>0</v>
      </c>
      <c r="Z48" s="3" t="s">
        <v>141</v>
      </c>
      <c r="AA48" s="2">
        <v>0</v>
      </c>
      <c r="AB48" s="2" t="s">
        <v>145</v>
      </c>
      <c r="AC48" s="2">
        <v>0</v>
      </c>
      <c r="AD48" s="2" t="s">
        <v>131</v>
      </c>
      <c r="AE48" s="2">
        <v>0</v>
      </c>
      <c r="AF48" s="2" t="s">
        <v>142</v>
      </c>
      <c r="AG48" s="2">
        <v>20</v>
      </c>
      <c r="AH48" s="3">
        <f t="shared" si="3"/>
        <v>0</v>
      </c>
      <c r="AI48" s="3">
        <f t="shared" si="4"/>
        <v>20</v>
      </c>
      <c r="AJ48" s="3" t="str">
        <f t="shared" si="5"/>
        <v>INDEFERIDO</v>
      </c>
      <c r="AK48" s="5"/>
    </row>
    <row r="49" spans="1:37" ht="51" x14ac:dyDescent="0.2">
      <c r="A49" s="8" t="s">
        <v>66</v>
      </c>
      <c r="B49" s="4">
        <v>54670</v>
      </c>
      <c r="C49" s="9" t="s">
        <v>27</v>
      </c>
      <c r="D49" s="9" t="s">
        <v>27</v>
      </c>
      <c r="E49" s="2">
        <v>53</v>
      </c>
      <c r="F49" s="9" t="s">
        <v>29</v>
      </c>
      <c r="G49" s="2">
        <v>120</v>
      </c>
      <c r="H49" s="2"/>
      <c r="I49" s="2"/>
      <c r="J49" s="3"/>
      <c r="K49" s="2"/>
      <c r="L49" s="2"/>
      <c r="M49" s="2"/>
      <c r="N49" s="2"/>
      <c r="O49" s="2"/>
      <c r="P49" s="2"/>
      <c r="Q49" s="2">
        <v>40</v>
      </c>
      <c r="R49" s="2"/>
      <c r="S49" s="2"/>
      <c r="T49" s="2"/>
      <c r="U49" s="2"/>
      <c r="V49" s="2"/>
      <c r="W49" s="2"/>
      <c r="X49" s="2"/>
      <c r="Y49" s="2">
        <v>0</v>
      </c>
      <c r="Z49" s="2" t="s">
        <v>141</v>
      </c>
      <c r="AA49" s="2"/>
      <c r="AB49" s="2"/>
      <c r="AC49" s="2"/>
      <c r="AD49" s="2"/>
      <c r="AE49" s="2"/>
      <c r="AF49" s="2"/>
      <c r="AG49" s="2">
        <v>21</v>
      </c>
      <c r="AH49" s="3">
        <f t="shared" si="3"/>
        <v>120</v>
      </c>
      <c r="AI49" s="3">
        <f t="shared" si="4"/>
        <v>181</v>
      </c>
      <c r="AJ49" s="3" t="str">
        <f t="shared" si="5"/>
        <v>DEFERIDO</v>
      </c>
      <c r="AK49" s="5"/>
    </row>
    <row r="50" spans="1:37" ht="63.75" x14ac:dyDescent="0.2">
      <c r="A50" s="8" t="s">
        <v>36</v>
      </c>
      <c r="B50" s="4">
        <v>31916</v>
      </c>
      <c r="C50" s="9" t="s">
        <v>27</v>
      </c>
      <c r="D50" s="9" t="s">
        <v>37</v>
      </c>
      <c r="E50" s="2">
        <v>54</v>
      </c>
      <c r="F50" s="9" t="s">
        <v>29</v>
      </c>
      <c r="G50" s="2">
        <v>120</v>
      </c>
      <c r="H50" s="2"/>
      <c r="I50" s="2"/>
      <c r="J50" s="2"/>
      <c r="K50" s="2"/>
      <c r="L50" s="2"/>
      <c r="M50" s="2"/>
      <c r="N50" s="2"/>
      <c r="O50" s="2"/>
      <c r="P50" s="2"/>
      <c r="Q50" s="2">
        <v>80</v>
      </c>
      <c r="R50" s="2"/>
      <c r="S50" s="2"/>
      <c r="T50" s="2"/>
      <c r="U50" s="2"/>
      <c r="V50" s="2"/>
      <c r="W50" s="2">
        <v>30</v>
      </c>
      <c r="X50" s="2"/>
      <c r="Y50" s="2"/>
      <c r="Z50" s="2"/>
      <c r="AA50" s="2"/>
      <c r="AB50" s="2"/>
      <c r="AC50" s="2">
        <v>0</v>
      </c>
      <c r="AD50" s="2" t="s">
        <v>131</v>
      </c>
      <c r="AE50" s="2"/>
      <c r="AF50" s="2"/>
      <c r="AG50" s="2">
        <v>20</v>
      </c>
      <c r="AH50" s="3">
        <f t="shared" si="3"/>
        <v>120</v>
      </c>
      <c r="AI50" s="3">
        <f t="shared" si="4"/>
        <v>250</v>
      </c>
      <c r="AJ50" s="3" t="str">
        <f t="shared" si="5"/>
        <v>DEFERIDO</v>
      </c>
      <c r="AK50" s="5"/>
    </row>
    <row r="51" spans="1:37" ht="51" x14ac:dyDescent="0.2">
      <c r="A51" s="8" t="s">
        <v>32</v>
      </c>
      <c r="B51" s="4">
        <v>31763</v>
      </c>
      <c r="C51" s="9" t="s">
        <v>27</v>
      </c>
      <c r="D51" s="9" t="s">
        <v>27</v>
      </c>
      <c r="E51" s="2">
        <v>55</v>
      </c>
      <c r="F51" s="9" t="s">
        <v>29</v>
      </c>
      <c r="G51" s="2">
        <v>120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>
        <v>20</v>
      </c>
      <c r="AD51" s="2"/>
      <c r="AE51" s="2">
        <v>0</v>
      </c>
      <c r="AF51" s="2" t="s">
        <v>142</v>
      </c>
      <c r="AG51" s="2">
        <v>20</v>
      </c>
      <c r="AH51" s="3">
        <f t="shared" si="3"/>
        <v>120</v>
      </c>
      <c r="AI51" s="3">
        <f t="shared" si="4"/>
        <v>160</v>
      </c>
      <c r="AJ51" s="3" t="str">
        <f t="shared" si="5"/>
        <v>DEFERIDO</v>
      </c>
      <c r="AK51" s="5"/>
    </row>
    <row r="52" spans="1:37" ht="89.25" x14ac:dyDescent="0.2">
      <c r="A52" s="8" t="s">
        <v>110</v>
      </c>
      <c r="B52" s="4">
        <v>132673</v>
      </c>
      <c r="C52" s="9" t="s">
        <v>34</v>
      </c>
      <c r="D52" s="9" t="s">
        <v>35</v>
      </c>
      <c r="E52" s="2">
        <v>56</v>
      </c>
      <c r="F52" s="9" t="s">
        <v>29</v>
      </c>
      <c r="G52" s="2">
        <v>120</v>
      </c>
      <c r="H52" s="2"/>
      <c r="I52" s="2"/>
      <c r="J52" s="2"/>
      <c r="K52" s="2"/>
      <c r="L52" s="2"/>
      <c r="M52" s="2"/>
      <c r="N52" s="2"/>
      <c r="O52" s="2"/>
      <c r="P52" s="2"/>
      <c r="Q52" s="2">
        <v>0</v>
      </c>
      <c r="R52" s="2" t="s">
        <v>166</v>
      </c>
      <c r="S52" s="2"/>
      <c r="T52" s="2"/>
      <c r="U52" s="2"/>
      <c r="V52" s="2"/>
      <c r="W52" s="2"/>
      <c r="X52" s="2"/>
      <c r="Y52" s="2"/>
      <c r="Z52" s="2"/>
      <c r="AA52" s="2"/>
      <c r="AB52" s="2"/>
      <c r="AC52" s="2">
        <v>25</v>
      </c>
      <c r="AD52" s="2"/>
      <c r="AE52" s="2">
        <v>8</v>
      </c>
      <c r="AF52" s="2"/>
      <c r="AG52" s="2">
        <v>18</v>
      </c>
      <c r="AH52" s="3">
        <f t="shared" si="3"/>
        <v>120</v>
      </c>
      <c r="AI52" s="3">
        <f t="shared" si="4"/>
        <v>171</v>
      </c>
      <c r="AJ52" s="3" t="str">
        <f t="shared" si="5"/>
        <v>DEFERIDO</v>
      </c>
      <c r="AK52" s="5"/>
    </row>
    <row r="53" spans="1:37" ht="25.5" x14ac:dyDescent="0.2">
      <c r="A53" s="8" t="s">
        <v>74</v>
      </c>
      <c r="B53" s="4">
        <v>57434</v>
      </c>
      <c r="C53" s="9" t="s">
        <v>27</v>
      </c>
      <c r="D53" s="9" t="s">
        <v>37</v>
      </c>
      <c r="E53" s="2">
        <v>59</v>
      </c>
      <c r="F53" s="9" t="s">
        <v>29</v>
      </c>
      <c r="G53" s="2">
        <v>0</v>
      </c>
      <c r="H53" s="3" t="s">
        <v>139</v>
      </c>
      <c r="I53" s="2">
        <v>0</v>
      </c>
      <c r="J53" s="2" t="s">
        <v>139</v>
      </c>
      <c r="K53" s="2">
        <v>0</v>
      </c>
      <c r="L53" s="2" t="s">
        <v>139</v>
      </c>
      <c r="M53" s="2">
        <v>0</v>
      </c>
      <c r="N53" s="2" t="s">
        <v>139</v>
      </c>
      <c r="O53" s="2">
        <v>0</v>
      </c>
      <c r="P53" s="2" t="s">
        <v>139</v>
      </c>
      <c r="Q53" s="2">
        <v>0</v>
      </c>
      <c r="R53" s="2" t="s">
        <v>139</v>
      </c>
      <c r="S53" s="2">
        <v>0</v>
      </c>
      <c r="T53" s="2" t="s">
        <v>139</v>
      </c>
      <c r="U53" s="2">
        <v>0</v>
      </c>
      <c r="V53" s="2" t="s">
        <v>139</v>
      </c>
      <c r="W53" s="2">
        <v>0</v>
      </c>
      <c r="X53" s="2" t="s">
        <v>139</v>
      </c>
      <c r="Y53" s="2">
        <v>0</v>
      </c>
      <c r="Z53" s="2" t="s">
        <v>139</v>
      </c>
      <c r="AA53" s="2">
        <v>0</v>
      </c>
      <c r="AB53" s="2" t="s">
        <v>139</v>
      </c>
      <c r="AC53" s="2">
        <v>0</v>
      </c>
      <c r="AD53" s="2" t="s">
        <v>139</v>
      </c>
      <c r="AE53" s="2">
        <v>0</v>
      </c>
      <c r="AF53" s="2" t="s">
        <v>139</v>
      </c>
      <c r="AG53" s="2">
        <v>19</v>
      </c>
      <c r="AH53" s="3">
        <f t="shared" si="3"/>
        <v>0</v>
      </c>
      <c r="AI53" s="3">
        <f t="shared" si="4"/>
        <v>19</v>
      </c>
      <c r="AJ53" s="3" t="str">
        <f t="shared" si="5"/>
        <v>INDEFERIDO</v>
      </c>
      <c r="AK53" s="5"/>
    </row>
    <row r="54" spans="1:37" ht="51" x14ac:dyDescent="0.2">
      <c r="A54" s="8" t="s">
        <v>126</v>
      </c>
      <c r="B54" s="4">
        <v>163900</v>
      </c>
      <c r="C54" s="9" t="s">
        <v>27</v>
      </c>
      <c r="D54" s="9" t="s">
        <v>27</v>
      </c>
      <c r="E54" s="2">
        <v>60</v>
      </c>
      <c r="F54" s="9" t="s">
        <v>29</v>
      </c>
      <c r="G54" s="2">
        <v>120</v>
      </c>
      <c r="H54" s="2"/>
      <c r="I54" s="2"/>
      <c r="J54" s="2"/>
      <c r="K54" s="2">
        <v>0</v>
      </c>
      <c r="L54" s="2" t="s">
        <v>141</v>
      </c>
      <c r="M54" s="2">
        <v>0</v>
      </c>
      <c r="N54" s="2" t="s">
        <v>148</v>
      </c>
      <c r="O54" s="2"/>
      <c r="P54" s="2"/>
      <c r="Q54" s="2">
        <v>40</v>
      </c>
      <c r="R54" s="2"/>
      <c r="S54" s="2"/>
      <c r="T54" s="2"/>
      <c r="U54" s="2"/>
      <c r="V54" s="2"/>
      <c r="W54" s="2">
        <v>30</v>
      </c>
      <c r="X54" s="2"/>
      <c r="Y54" s="2">
        <v>0</v>
      </c>
      <c r="Z54" s="2" t="s">
        <v>141</v>
      </c>
      <c r="AA54" s="2">
        <v>20</v>
      </c>
      <c r="AB54" s="2"/>
      <c r="AC54" s="2"/>
      <c r="AD54" s="2"/>
      <c r="AE54" s="2"/>
      <c r="AF54" s="2"/>
      <c r="AG54" s="2">
        <v>11</v>
      </c>
      <c r="AH54" s="3">
        <f t="shared" si="3"/>
        <v>120</v>
      </c>
      <c r="AI54" s="3">
        <f t="shared" si="4"/>
        <v>221</v>
      </c>
      <c r="AJ54" s="3" t="str">
        <f t="shared" si="5"/>
        <v>DEFERIDO</v>
      </c>
      <c r="AK54" s="5" t="s">
        <v>159</v>
      </c>
    </row>
    <row r="55" spans="1:37" ht="25.5" x14ac:dyDescent="0.2">
      <c r="A55" s="10" t="s">
        <v>38</v>
      </c>
      <c r="B55" s="2">
        <v>31994</v>
      </c>
      <c r="C55" s="9" t="s">
        <v>27</v>
      </c>
      <c r="D55" s="9" t="s">
        <v>27</v>
      </c>
      <c r="E55" s="2">
        <v>61</v>
      </c>
      <c r="F55" s="9" t="s">
        <v>29</v>
      </c>
      <c r="G55" s="2">
        <v>0</v>
      </c>
      <c r="H55" s="2" t="s">
        <v>139</v>
      </c>
      <c r="I55" s="2">
        <v>0</v>
      </c>
      <c r="J55" s="2" t="s">
        <v>139</v>
      </c>
      <c r="K55" s="2">
        <v>0</v>
      </c>
      <c r="L55" s="2" t="s">
        <v>139</v>
      </c>
      <c r="M55" s="2">
        <v>0</v>
      </c>
      <c r="N55" s="2" t="s">
        <v>139</v>
      </c>
      <c r="O55" s="2">
        <v>0</v>
      </c>
      <c r="P55" s="2" t="s">
        <v>139</v>
      </c>
      <c r="Q55" s="2">
        <v>0</v>
      </c>
      <c r="R55" s="2" t="s">
        <v>139</v>
      </c>
      <c r="S55" s="2">
        <v>0</v>
      </c>
      <c r="T55" s="2" t="s">
        <v>139</v>
      </c>
      <c r="U55" s="2">
        <v>0</v>
      </c>
      <c r="V55" s="2" t="s">
        <v>139</v>
      </c>
      <c r="W55" s="2">
        <v>0</v>
      </c>
      <c r="X55" s="2" t="s">
        <v>139</v>
      </c>
      <c r="Y55" s="2">
        <v>0</v>
      </c>
      <c r="Z55" s="2" t="s">
        <v>139</v>
      </c>
      <c r="AA55" s="2">
        <v>0</v>
      </c>
      <c r="AB55" s="2" t="s">
        <v>139</v>
      </c>
      <c r="AC55" s="2">
        <v>0</v>
      </c>
      <c r="AD55" s="2" t="s">
        <v>139</v>
      </c>
      <c r="AE55" s="2">
        <v>0</v>
      </c>
      <c r="AF55" s="2" t="s">
        <v>139</v>
      </c>
      <c r="AG55" s="2">
        <v>20</v>
      </c>
      <c r="AH55" s="3">
        <f t="shared" si="3"/>
        <v>0</v>
      </c>
      <c r="AI55" s="3">
        <f t="shared" si="4"/>
        <v>20</v>
      </c>
      <c r="AJ55" s="3" t="str">
        <f t="shared" si="5"/>
        <v>INDEFERIDO</v>
      </c>
      <c r="AK55" s="3"/>
    </row>
    <row r="56" spans="1:37" ht="63.75" x14ac:dyDescent="0.2">
      <c r="A56" s="10" t="s">
        <v>65</v>
      </c>
      <c r="B56" s="2">
        <v>54196</v>
      </c>
      <c r="C56" s="9" t="s">
        <v>27</v>
      </c>
      <c r="D56" s="9" t="s">
        <v>28</v>
      </c>
      <c r="E56" s="2">
        <v>62</v>
      </c>
      <c r="F56" s="9" t="s">
        <v>29</v>
      </c>
      <c r="G56" s="2">
        <v>120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>
        <v>0</v>
      </c>
      <c r="AD56" s="2" t="s">
        <v>131</v>
      </c>
      <c r="AE56" s="2"/>
      <c r="AF56" s="2"/>
      <c r="AG56" s="2">
        <v>22</v>
      </c>
      <c r="AH56" s="3">
        <f t="shared" si="3"/>
        <v>120</v>
      </c>
      <c r="AI56" s="3">
        <f t="shared" si="4"/>
        <v>142</v>
      </c>
      <c r="AJ56" s="3" t="str">
        <f t="shared" si="5"/>
        <v>DEFERIDO</v>
      </c>
      <c r="AK56" s="3"/>
    </row>
    <row r="57" spans="1:37" ht="51" x14ac:dyDescent="0.2">
      <c r="A57" s="10" t="s">
        <v>45</v>
      </c>
      <c r="B57" s="2">
        <v>39227</v>
      </c>
      <c r="C57" s="9" t="s">
        <v>27</v>
      </c>
      <c r="D57" s="9" t="s">
        <v>28</v>
      </c>
      <c r="E57" s="2">
        <v>63</v>
      </c>
      <c r="F57" s="9" t="s">
        <v>29</v>
      </c>
      <c r="G57" s="2">
        <v>0</v>
      </c>
      <c r="H57" s="2" t="s">
        <v>130</v>
      </c>
      <c r="I57" s="2"/>
      <c r="J57" s="2"/>
      <c r="K57" s="2"/>
      <c r="L57" s="3"/>
      <c r="M57" s="2"/>
      <c r="N57" s="2"/>
      <c r="O57" s="2"/>
      <c r="P57" s="2"/>
      <c r="Q57" s="2">
        <v>40</v>
      </c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>
        <v>5</v>
      </c>
      <c r="AD57" s="2"/>
      <c r="AE57" s="2"/>
      <c r="AF57" s="2"/>
      <c r="AG57" s="2">
        <v>33</v>
      </c>
      <c r="AH57" s="3">
        <f t="shared" si="3"/>
        <v>0</v>
      </c>
      <c r="AI57" s="3">
        <f t="shared" si="4"/>
        <v>78</v>
      </c>
      <c r="AJ57" s="3" t="str">
        <f t="shared" si="5"/>
        <v>INDEFERIDO</v>
      </c>
      <c r="AK57" s="3" t="s">
        <v>160</v>
      </c>
    </row>
    <row r="58" spans="1:37" ht="38.25" x14ac:dyDescent="0.2">
      <c r="A58" s="10" t="s">
        <v>55</v>
      </c>
      <c r="B58" s="2">
        <v>52851</v>
      </c>
      <c r="C58" s="9" t="s">
        <v>27</v>
      </c>
      <c r="D58" s="9" t="s">
        <v>27</v>
      </c>
      <c r="E58" s="2">
        <v>65</v>
      </c>
      <c r="F58" s="9" t="s">
        <v>29</v>
      </c>
      <c r="G58" s="2">
        <v>120</v>
      </c>
      <c r="H58" s="2"/>
      <c r="I58" s="2"/>
      <c r="J58" s="2"/>
      <c r="K58" s="2"/>
      <c r="L58" s="2"/>
      <c r="M58" s="2"/>
      <c r="N58" s="2"/>
      <c r="O58" s="2"/>
      <c r="P58" s="2"/>
      <c r="Q58" s="2">
        <v>0</v>
      </c>
      <c r="R58" s="3" t="s">
        <v>150</v>
      </c>
      <c r="S58" s="2"/>
      <c r="T58" s="2"/>
      <c r="U58" s="2"/>
      <c r="V58" s="2"/>
      <c r="W58" s="2">
        <v>30</v>
      </c>
      <c r="X58" s="2"/>
      <c r="Y58" s="2"/>
      <c r="Z58" s="2"/>
      <c r="AA58" s="2"/>
      <c r="AB58" s="2"/>
      <c r="AC58" s="2">
        <v>5</v>
      </c>
      <c r="AD58" s="2"/>
      <c r="AE58" s="2"/>
      <c r="AF58" s="2"/>
      <c r="AG58" s="2">
        <v>22</v>
      </c>
      <c r="AH58" s="3">
        <f t="shared" si="3"/>
        <v>120</v>
      </c>
      <c r="AI58" s="3">
        <f t="shared" si="4"/>
        <v>177</v>
      </c>
      <c r="AJ58" s="3" t="str">
        <f t="shared" si="5"/>
        <v>DEFERIDO</v>
      </c>
      <c r="AK58" s="3"/>
    </row>
    <row r="59" spans="1:37" ht="25.5" x14ac:dyDescent="0.2">
      <c r="A59" s="10" t="s">
        <v>120</v>
      </c>
      <c r="B59" s="2">
        <v>159620</v>
      </c>
      <c r="C59" s="9" t="s">
        <v>27</v>
      </c>
      <c r="D59" s="9" t="s">
        <v>27</v>
      </c>
      <c r="E59" s="2">
        <v>66</v>
      </c>
      <c r="F59" s="9" t="s">
        <v>29</v>
      </c>
      <c r="G59" s="2">
        <v>120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>
        <v>25</v>
      </c>
      <c r="AD59" s="2"/>
      <c r="AE59" s="2"/>
      <c r="AF59" s="2"/>
      <c r="AG59" s="2">
        <v>14</v>
      </c>
      <c r="AH59" s="3">
        <f t="shared" si="3"/>
        <v>120</v>
      </c>
      <c r="AI59" s="3">
        <f t="shared" si="4"/>
        <v>159</v>
      </c>
      <c r="AJ59" s="3" t="str">
        <f t="shared" si="5"/>
        <v>DEFERIDO</v>
      </c>
      <c r="AK59" s="3"/>
    </row>
    <row r="60" spans="1:37" ht="25.5" x14ac:dyDescent="0.2">
      <c r="A60" s="10" t="s">
        <v>104</v>
      </c>
      <c r="B60" s="2">
        <v>117160</v>
      </c>
      <c r="C60" s="9" t="s">
        <v>27</v>
      </c>
      <c r="D60" s="9" t="s">
        <v>27</v>
      </c>
      <c r="E60" s="2">
        <v>67</v>
      </c>
      <c r="F60" s="9" t="s">
        <v>29</v>
      </c>
      <c r="G60" s="2">
        <v>120</v>
      </c>
      <c r="H60" s="2"/>
      <c r="I60" s="2"/>
      <c r="J60" s="2"/>
      <c r="K60" s="2"/>
      <c r="L60" s="2"/>
      <c r="M60" s="2"/>
      <c r="N60" s="2"/>
      <c r="O60" s="2"/>
      <c r="P60" s="2"/>
      <c r="Q60" s="2">
        <v>40</v>
      </c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>
        <v>25</v>
      </c>
      <c r="AD60" s="2"/>
      <c r="AE60" s="2">
        <v>16</v>
      </c>
      <c r="AF60" s="2"/>
      <c r="AG60" s="2">
        <v>18</v>
      </c>
      <c r="AH60" s="3">
        <f t="shared" si="3"/>
        <v>120</v>
      </c>
      <c r="AI60" s="3">
        <f t="shared" si="4"/>
        <v>219</v>
      </c>
      <c r="AJ60" s="3" t="str">
        <f t="shared" si="5"/>
        <v>DEFERIDO</v>
      </c>
      <c r="AK60" s="3"/>
    </row>
    <row r="61" spans="1:37" ht="51" x14ac:dyDescent="0.2">
      <c r="A61" s="10" t="s">
        <v>76</v>
      </c>
      <c r="B61" s="2">
        <v>57497</v>
      </c>
      <c r="C61" s="9" t="s">
        <v>27</v>
      </c>
      <c r="D61" s="9" t="s">
        <v>28</v>
      </c>
      <c r="E61" s="2">
        <v>68</v>
      </c>
      <c r="F61" s="9" t="s">
        <v>29</v>
      </c>
      <c r="G61" s="2">
        <v>0</v>
      </c>
      <c r="H61" s="2" t="s">
        <v>130</v>
      </c>
      <c r="I61" s="2"/>
      <c r="J61" s="2"/>
      <c r="K61" s="2">
        <v>0</v>
      </c>
      <c r="L61" s="2" t="s">
        <v>141</v>
      </c>
      <c r="M61" s="2"/>
      <c r="N61" s="2"/>
      <c r="O61" s="2"/>
      <c r="P61" s="2"/>
      <c r="Q61" s="2">
        <v>40</v>
      </c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>
        <v>25</v>
      </c>
      <c r="AD61" s="2"/>
      <c r="AE61" s="2"/>
      <c r="AF61" s="2"/>
      <c r="AG61" s="2">
        <v>21</v>
      </c>
      <c r="AH61" s="3">
        <f t="shared" si="3"/>
        <v>0</v>
      </c>
      <c r="AI61" s="3">
        <f t="shared" si="4"/>
        <v>86</v>
      </c>
      <c r="AJ61" s="3" t="str">
        <f t="shared" si="5"/>
        <v>INDEFERIDO</v>
      </c>
      <c r="AK61" s="3"/>
    </row>
    <row r="62" spans="1:37" ht="89.25" x14ac:dyDescent="0.2">
      <c r="A62" s="11" t="s">
        <v>54</v>
      </c>
      <c r="B62" s="2">
        <v>52825</v>
      </c>
      <c r="C62" s="9" t="s">
        <v>27</v>
      </c>
      <c r="D62" s="9" t="s">
        <v>27</v>
      </c>
      <c r="E62" s="2">
        <v>69</v>
      </c>
      <c r="F62" s="9" t="s">
        <v>29</v>
      </c>
      <c r="G62" s="2">
        <v>120</v>
      </c>
      <c r="H62" s="2"/>
      <c r="I62" s="2"/>
      <c r="J62" s="2"/>
      <c r="K62" s="2">
        <v>0</v>
      </c>
      <c r="L62" s="2" t="s">
        <v>141</v>
      </c>
      <c r="M62" s="2"/>
      <c r="N62" s="2"/>
      <c r="O62" s="2"/>
      <c r="P62" s="2"/>
      <c r="Q62" s="2">
        <v>0</v>
      </c>
      <c r="R62" s="3" t="s">
        <v>166</v>
      </c>
      <c r="S62" s="2"/>
      <c r="T62" s="2"/>
      <c r="U62" s="2"/>
      <c r="V62" s="2"/>
      <c r="W62" s="2"/>
      <c r="X62" s="2"/>
      <c r="Y62" s="2">
        <v>0</v>
      </c>
      <c r="Z62" s="2" t="s">
        <v>141</v>
      </c>
      <c r="AA62" s="2">
        <v>0</v>
      </c>
      <c r="AB62" s="2" t="s">
        <v>149</v>
      </c>
      <c r="AC62" s="2">
        <v>0</v>
      </c>
      <c r="AD62" s="2" t="s">
        <v>131</v>
      </c>
      <c r="AE62" s="2"/>
      <c r="AF62" s="2"/>
      <c r="AG62" s="2">
        <v>22</v>
      </c>
      <c r="AH62" s="3">
        <f t="shared" si="3"/>
        <v>120</v>
      </c>
      <c r="AI62" s="3">
        <f t="shared" si="4"/>
        <v>142</v>
      </c>
      <c r="AJ62" s="3" t="str">
        <f t="shared" si="5"/>
        <v>DEFERIDO</v>
      </c>
      <c r="AK62" s="3" t="s">
        <v>167</v>
      </c>
    </row>
    <row r="63" spans="1:37" ht="25.5" x14ac:dyDescent="0.2">
      <c r="A63" s="10" t="s">
        <v>114</v>
      </c>
      <c r="B63" s="2">
        <v>135610</v>
      </c>
      <c r="C63" s="9" t="s">
        <v>27</v>
      </c>
      <c r="D63" s="9" t="s">
        <v>27</v>
      </c>
      <c r="E63" s="2">
        <v>70</v>
      </c>
      <c r="F63" s="9" t="s">
        <v>29</v>
      </c>
      <c r="G63" s="2">
        <v>120</v>
      </c>
      <c r="H63" s="2"/>
      <c r="I63" s="2"/>
      <c r="J63" s="2"/>
      <c r="K63" s="2"/>
      <c r="L63" s="3"/>
      <c r="M63" s="2"/>
      <c r="N63" s="2"/>
      <c r="O63" s="2"/>
      <c r="P63" s="2"/>
      <c r="Q63" s="2">
        <v>80</v>
      </c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>
        <v>17</v>
      </c>
      <c r="AH63" s="3">
        <f t="shared" si="3"/>
        <v>120</v>
      </c>
      <c r="AI63" s="3">
        <f t="shared" si="4"/>
        <v>217</v>
      </c>
      <c r="AJ63" s="3" t="str">
        <f t="shared" si="5"/>
        <v>DEFERIDO</v>
      </c>
      <c r="AK63" s="3"/>
    </row>
    <row r="64" spans="1:37" ht="25.5" x14ac:dyDescent="0.2">
      <c r="A64" s="10" t="s">
        <v>26</v>
      </c>
      <c r="B64" s="2">
        <v>31440</v>
      </c>
      <c r="C64" s="9" t="s">
        <v>27</v>
      </c>
      <c r="D64" s="9" t="s">
        <v>28</v>
      </c>
      <c r="E64" s="2">
        <v>71</v>
      </c>
      <c r="F64" s="9" t="s">
        <v>29</v>
      </c>
      <c r="G64" s="2">
        <v>120</v>
      </c>
      <c r="H64" s="2"/>
      <c r="I64" s="2"/>
      <c r="J64" s="2"/>
      <c r="K64" s="2"/>
      <c r="L64" s="2"/>
      <c r="M64" s="2"/>
      <c r="N64" s="2"/>
      <c r="O64" s="2"/>
      <c r="P64" s="2"/>
      <c r="Q64" s="2">
        <v>80</v>
      </c>
      <c r="R64" s="2"/>
      <c r="S64" s="2"/>
      <c r="T64" s="2"/>
      <c r="U64" s="2"/>
      <c r="V64" s="2"/>
      <c r="W64" s="2"/>
      <c r="X64" s="2"/>
      <c r="Y64" s="2"/>
      <c r="Z64" s="2"/>
      <c r="AA64" s="2"/>
      <c r="AB64" s="3"/>
      <c r="AC64" s="2">
        <v>5</v>
      </c>
      <c r="AD64" s="2"/>
      <c r="AE64" s="2"/>
      <c r="AF64" s="2"/>
      <c r="AG64" s="2">
        <v>20</v>
      </c>
      <c r="AH64" s="3">
        <f t="shared" si="3"/>
        <v>120</v>
      </c>
      <c r="AI64" s="3">
        <f t="shared" si="4"/>
        <v>225</v>
      </c>
      <c r="AJ64" s="3" t="str">
        <f t="shared" si="5"/>
        <v>DEFERIDO</v>
      </c>
      <c r="AK64" s="3"/>
    </row>
    <row r="65" spans="1:37" ht="63.75" x14ac:dyDescent="0.2">
      <c r="A65" s="10" t="s">
        <v>87</v>
      </c>
      <c r="B65" s="2">
        <v>74041</v>
      </c>
      <c r="C65" s="9" t="s">
        <v>27</v>
      </c>
      <c r="D65" s="9" t="s">
        <v>27</v>
      </c>
      <c r="E65" s="2">
        <v>72</v>
      </c>
      <c r="F65" s="9" t="s">
        <v>29</v>
      </c>
      <c r="G65" s="2">
        <v>120</v>
      </c>
      <c r="H65" s="3"/>
      <c r="I65" s="2"/>
      <c r="J65" s="2"/>
      <c r="K65" s="2"/>
      <c r="L65" s="3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>
        <v>0</v>
      </c>
      <c r="AD65" s="2" t="s">
        <v>131</v>
      </c>
      <c r="AE65" s="2"/>
      <c r="AF65" s="2"/>
      <c r="AG65" s="2">
        <v>30</v>
      </c>
      <c r="AH65" s="3">
        <f t="shared" si="3"/>
        <v>120</v>
      </c>
      <c r="AI65" s="3">
        <f t="shared" si="4"/>
        <v>150</v>
      </c>
      <c r="AJ65" s="3" t="str">
        <f t="shared" si="5"/>
        <v>DEFERIDO</v>
      </c>
      <c r="AK65" s="3"/>
    </row>
    <row r="66" spans="1:37" ht="25.5" x14ac:dyDescent="0.2">
      <c r="A66" s="10" t="s">
        <v>117</v>
      </c>
      <c r="B66" s="2">
        <v>159209</v>
      </c>
      <c r="C66" s="9" t="s">
        <v>27</v>
      </c>
      <c r="D66" s="9" t="s">
        <v>27</v>
      </c>
      <c r="E66" s="2">
        <v>73</v>
      </c>
      <c r="F66" s="9" t="s">
        <v>29</v>
      </c>
      <c r="G66" s="2">
        <v>0</v>
      </c>
      <c r="H66" s="2" t="s">
        <v>139</v>
      </c>
      <c r="I66" s="2">
        <v>0</v>
      </c>
      <c r="J66" s="2" t="s">
        <v>139</v>
      </c>
      <c r="K66" s="2">
        <v>0</v>
      </c>
      <c r="L66" s="2" t="s">
        <v>139</v>
      </c>
      <c r="M66" s="2">
        <v>0</v>
      </c>
      <c r="N66" s="2" t="s">
        <v>139</v>
      </c>
      <c r="O66" s="2">
        <v>0</v>
      </c>
      <c r="P66" s="2" t="s">
        <v>139</v>
      </c>
      <c r="Q66" s="2">
        <v>0</v>
      </c>
      <c r="R66" s="3" t="s">
        <v>139</v>
      </c>
      <c r="S66" s="2">
        <v>0</v>
      </c>
      <c r="T66" s="2" t="s">
        <v>139</v>
      </c>
      <c r="U66" s="2">
        <v>0</v>
      </c>
      <c r="V66" s="2" t="s">
        <v>139</v>
      </c>
      <c r="W66" s="2">
        <v>0</v>
      </c>
      <c r="X66" s="2" t="s">
        <v>139</v>
      </c>
      <c r="Y66" s="2">
        <v>0</v>
      </c>
      <c r="Z66" s="2" t="s">
        <v>139</v>
      </c>
      <c r="AA66" s="2">
        <v>0</v>
      </c>
      <c r="AB66" s="2" t="s">
        <v>139</v>
      </c>
      <c r="AC66" s="2">
        <v>0</v>
      </c>
      <c r="AD66" s="2" t="s">
        <v>139</v>
      </c>
      <c r="AE66" s="2">
        <v>0</v>
      </c>
      <c r="AF66" s="2" t="s">
        <v>139</v>
      </c>
      <c r="AG66" s="2">
        <v>14</v>
      </c>
      <c r="AH66" s="3">
        <f t="shared" si="3"/>
        <v>0</v>
      </c>
      <c r="AI66" s="3">
        <f t="shared" si="4"/>
        <v>14</v>
      </c>
      <c r="AJ66" s="3" t="str">
        <f t="shared" si="5"/>
        <v>INDEFERIDO</v>
      </c>
      <c r="AK66" s="3"/>
    </row>
    <row r="67" spans="1:37" ht="51" x14ac:dyDescent="0.2">
      <c r="A67" s="11" t="s">
        <v>69</v>
      </c>
      <c r="B67" s="2">
        <v>56966</v>
      </c>
      <c r="C67" s="9" t="s">
        <v>27</v>
      </c>
      <c r="D67" s="9" t="s">
        <v>70</v>
      </c>
      <c r="E67" s="2">
        <v>74</v>
      </c>
      <c r="F67" s="9" t="s">
        <v>29</v>
      </c>
      <c r="G67" s="2">
        <v>0</v>
      </c>
      <c r="H67" s="2" t="s">
        <v>144</v>
      </c>
      <c r="I67" s="2"/>
      <c r="J67" s="2"/>
      <c r="K67" s="2"/>
      <c r="L67" s="2"/>
      <c r="M67" s="2"/>
      <c r="N67" s="2"/>
      <c r="O67" s="2"/>
      <c r="P67" s="2"/>
      <c r="Q67" s="2">
        <v>40</v>
      </c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>
        <v>5</v>
      </c>
      <c r="AD67" s="2"/>
      <c r="AE67" s="2"/>
      <c r="AF67" s="2"/>
      <c r="AG67" s="2">
        <v>21</v>
      </c>
      <c r="AH67" s="3">
        <f t="shared" si="3"/>
        <v>0</v>
      </c>
      <c r="AI67" s="3">
        <f t="shared" si="4"/>
        <v>66</v>
      </c>
      <c r="AJ67" s="3" t="str">
        <f t="shared" si="5"/>
        <v>INDEFERIDO</v>
      </c>
      <c r="AK67" s="3"/>
    </row>
    <row r="68" spans="1:37" ht="38.25" x14ac:dyDescent="0.2">
      <c r="A68" s="10" t="s">
        <v>84</v>
      </c>
      <c r="B68" s="2">
        <v>71754</v>
      </c>
      <c r="C68" s="9" t="s">
        <v>27</v>
      </c>
      <c r="D68" s="9" t="s">
        <v>27</v>
      </c>
      <c r="E68" s="2">
        <v>75</v>
      </c>
      <c r="F68" s="9" t="s">
        <v>29</v>
      </c>
      <c r="G68" s="2">
        <v>120</v>
      </c>
      <c r="H68" s="2"/>
      <c r="I68" s="2"/>
      <c r="J68" s="2"/>
      <c r="K68" s="2"/>
      <c r="L68" s="2"/>
      <c r="M68" s="2"/>
      <c r="N68" s="2"/>
      <c r="O68" s="2"/>
      <c r="P68" s="2"/>
      <c r="Q68" s="2">
        <v>0</v>
      </c>
      <c r="R68" s="2" t="s">
        <v>150</v>
      </c>
      <c r="S68" s="2"/>
      <c r="T68" s="2"/>
      <c r="U68" s="2"/>
      <c r="V68" s="2"/>
      <c r="W68" s="2"/>
      <c r="X68" s="2"/>
      <c r="Y68" s="2"/>
      <c r="Z68" s="2"/>
      <c r="AA68" s="2"/>
      <c r="AB68" s="2"/>
      <c r="AC68" s="2">
        <v>5</v>
      </c>
      <c r="AD68" s="2"/>
      <c r="AE68" s="2"/>
      <c r="AF68" s="2"/>
      <c r="AG68" s="2">
        <v>32</v>
      </c>
      <c r="AH68" s="3">
        <f t="shared" si="3"/>
        <v>120</v>
      </c>
      <c r="AI68" s="3">
        <f t="shared" si="4"/>
        <v>157</v>
      </c>
      <c r="AJ68" s="3" t="str">
        <f t="shared" si="5"/>
        <v>DEFERIDO</v>
      </c>
      <c r="AK68" s="3"/>
    </row>
    <row r="69" spans="1:37" ht="63.75" x14ac:dyDescent="0.2">
      <c r="A69" s="10" t="s">
        <v>41</v>
      </c>
      <c r="B69" s="2">
        <v>53394</v>
      </c>
      <c r="C69" s="9" t="s">
        <v>34</v>
      </c>
      <c r="D69" s="9" t="s">
        <v>35</v>
      </c>
      <c r="E69" s="2">
        <v>77</v>
      </c>
      <c r="F69" s="9" t="s">
        <v>29</v>
      </c>
      <c r="G69" s="2">
        <v>120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>
        <v>0</v>
      </c>
      <c r="AD69" s="2" t="s">
        <v>131</v>
      </c>
      <c r="AE69" s="2">
        <v>0</v>
      </c>
      <c r="AF69" s="2" t="s">
        <v>142</v>
      </c>
      <c r="AG69" s="2">
        <v>22</v>
      </c>
      <c r="AH69" s="3">
        <f t="shared" si="3"/>
        <v>120</v>
      </c>
      <c r="AI69" s="3">
        <f t="shared" si="4"/>
        <v>142</v>
      </c>
      <c r="AJ69" s="3" t="str">
        <f t="shared" si="5"/>
        <v>DEFERIDO</v>
      </c>
      <c r="AK69" s="3"/>
    </row>
    <row r="70" spans="1:37" ht="63.75" x14ac:dyDescent="0.2">
      <c r="A70" s="10" t="s">
        <v>68</v>
      </c>
      <c r="B70" s="2">
        <v>56224</v>
      </c>
      <c r="C70" s="9" t="s">
        <v>27</v>
      </c>
      <c r="D70" s="9" t="s">
        <v>27</v>
      </c>
      <c r="E70" s="2">
        <v>78</v>
      </c>
      <c r="F70" s="9" t="s">
        <v>29</v>
      </c>
      <c r="G70" s="2">
        <v>0</v>
      </c>
      <c r="H70" s="2" t="s">
        <v>130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>
        <v>0</v>
      </c>
      <c r="AD70" s="2" t="s">
        <v>132</v>
      </c>
      <c r="AE70" s="2"/>
      <c r="AF70" s="2"/>
      <c r="AG70" s="2">
        <v>21</v>
      </c>
      <c r="AH70" s="3">
        <f t="shared" ref="AH70:AH102" si="6">SUM(G70,I70,K70)</f>
        <v>0</v>
      </c>
      <c r="AI70" s="3">
        <f t="shared" ref="AI70:AI102" si="7">SUM(AG70,AE70,AC70,AA70,Y70,W70,U70,S70,Q70,O70,M70,K70,I70,G70)</f>
        <v>21</v>
      </c>
      <c r="AJ70" s="3" t="str">
        <f t="shared" ref="AJ70:AJ102" si="8">IF(AH70=0,"INDEFERIDO","DEFERIDO")</f>
        <v>INDEFERIDO</v>
      </c>
      <c r="AK70" s="3"/>
    </row>
    <row r="71" spans="1:37" ht="63.75" x14ac:dyDescent="0.2">
      <c r="A71" s="10" t="s">
        <v>41</v>
      </c>
      <c r="B71" s="2">
        <v>32350</v>
      </c>
      <c r="C71" s="9" t="s">
        <v>27</v>
      </c>
      <c r="D71" s="9" t="s">
        <v>27</v>
      </c>
      <c r="E71" s="2">
        <v>79</v>
      </c>
      <c r="F71" s="9" t="s">
        <v>29</v>
      </c>
      <c r="G71" s="2">
        <v>120</v>
      </c>
      <c r="H71" s="2"/>
      <c r="I71" s="2"/>
      <c r="J71" s="2"/>
      <c r="K71" s="2"/>
      <c r="L71" s="2"/>
      <c r="M71" s="2"/>
      <c r="N71" s="2"/>
      <c r="O71" s="2"/>
      <c r="P71" s="2"/>
      <c r="Q71" s="2">
        <v>40</v>
      </c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>
        <v>0</v>
      </c>
      <c r="AD71" s="2" t="s">
        <v>131</v>
      </c>
      <c r="AE71" s="2">
        <v>0</v>
      </c>
      <c r="AF71" s="2" t="s">
        <v>142</v>
      </c>
      <c r="AG71" s="2">
        <v>20</v>
      </c>
      <c r="AH71" s="3">
        <f t="shared" si="6"/>
        <v>120</v>
      </c>
      <c r="AI71" s="3">
        <f t="shared" si="7"/>
        <v>180</v>
      </c>
      <c r="AJ71" s="3" t="str">
        <f t="shared" si="8"/>
        <v>DEFERIDO</v>
      </c>
      <c r="AK71" s="3" t="s">
        <v>165</v>
      </c>
    </row>
    <row r="72" spans="1:37" ht="63.75" x14ac:dyDescent="0.2">
      <c r="A72" s="11" t="s">
        <v>59</v>
      </c>
      <c r="B72" s="2">
        <v>53232</v>
      </c>
      <c r="C72" s="9" t="s">
        <v>27</v>
      </c>
      <c r="D72" s="9" t="s">
        <v>27</v>
      </c>
      <c r="E72" s="2">
        <v>81</v>
      </c>
      <c r="F72" s="9" t="s">
        <v>29</v>
      </c>
      <c r="G72" s="2">
        <v>120</v>
      </c>
      <c r="H72" s="2"/>
      <c r="I72" s="2"/>
      <c r="J72" s="2"/>
      <c r="K72" s="2"/>
      <c r="L72" s="2"/>
      <c r="M72" s="2"/>
      <c r="N72" s="2"/>
      <c r="O72" s="2"/>
      <c r="P72" s="2"/>
      <c r="Q72" s="2">
        <v>40</v>
      </c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>
        <v>0</v>
      </c>
      <c r="AD72" s="2" t="s">
        <v>131</v>
      </c>
      <c r="AE72" s="2"/>
      <c r="AF72" s="2"/>
      <c r="AG72" s="2">
        <v>21</v>
      </c>
      <c r="AH72" s="3">
        <f t="shared" si="6"/>
        <v>120</v>
      </c>
      <c r="AI72" s="3">
        <f t="shared" si="7"/>
        <v>181</v>
      </c>
      <c r="AJ72" s="3" t="str">
        <f t="shared" si="8"/>
        <v>DEFERIDO</v>
      </c>
      <c r="AK72" s="3"/>
    </row>
    <row r="73" spans="1:37" ht="63.75" x14ac:dyDescent="0.2">
      <c r="A73" s="10" t="s">
        <v>59</v>
      </c>
      <c r="B73" s="2">
        <v>74378</v>
      </c>
      <c r="C73" s="9" t="s">
        <v>27</v>
      </c>
      <c r="D73" s="9" t="s">
        <v>27</v>
      </c>
      <c r="E73" s="2">
        <v>82</v>
      </c>
      <c r="F73" s="9" t="s">
        <v>29</v>
      </c>
      <c r="G73" s="2">
        <v>120</v>
      </c>
      <c r="H73" s="2"/>
      <c r="I73" s="2"/>
      <c r="J73" s="2"/>
      <c r="K73" s="2"/>
      <c r="L73" s="2"/>
      <c r="M73" s="2"/>
      <c r="N73" s="2"/>
      <c r="O73" s="2"/>
      <c r="P73" s="2"/>
      <c r="Q73" s="2">
        <v>40</v>
      </c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>
        <v>0</v>
      </c>
      <c r="AD73" s="2" t="s">
        <v>131</v>
      </c>
      <c r="AE73" s="2"/>
      <c r="AF73" s="2"/>
      <c r="AG73" s="2">
        <v>30</v>
      </c>
      <c r="AH73" s="3">
        <f t="shared" si="6"/>
        <v>120</v>
      </c>
      <c r="AI73" s="3">
        <f t="shared" si="7"/>
        <v>190</v>
      </c>
      <c r="AJ73" s="3" t="str">
        <f t="shared" si="8"/>
        <v>DEFERIDO</v>
      </c>
      <c r="AK73" s="3"/>
    </row>
    <row r="74" spans="1:37" ht="38.25" x14ac:dyDescent="0.2">
      <c r="A74" s="10" t="s">
        <v>71</v>
      </c>
      <c r="B74" s="2">
        <v>57007</v>
      </c>
      <c r="C74" s="9" t="s">
        <v>27</v>
      </c>
      <c r="D74" s="9" t="s">
        <v>27</v>
      </c>
      <c r="E74" s="2">
        <v>83</v>
      </c>
      <c r="F74" s="9" t="s">
        <v>29</v>
      </c>
      <c r="G74" s="2">
        <v>120</v>
      </c>
      <c r="H74" s="2"/>
      <c r="I74" s="2"/>
      <c r="J74" s="2"/>
      <c r="K74" s="2"/>
      <c r="L74" s="2"/>
      <c r="M74" s="2"/>
      <c r="N74" s="2"/>
      <c r="O74" s="2"/>
      <c r="P74" s="2"/>
      <c r="Q74" s="2">
        <v>0</v>
      </c>
      <c r="R74" s="2" t="s">
        <v>133</v>
      </c>
      <c r="S74" s="2"/>
      <c r="T74" s="2"/>
      <c r="U74" s="2"/>
      <c r="V74" s="2"/>
      <c r="W74" s="2">
        <v>0</v>
      </c>
      <c r="X74" s="2" t="s">
        <v>134</v>
      </c>
      <c r="Y74" s="2"/>
      <c r="Z74" s="2"/>
      <c r="AA74" s="2"/>
      <c r="AB74" s="2"/>
      <c r="AC74" s="2">
        <v>25</v>
      </c>
      <c r="AD74" s="2"/>
      <c r="AE74" s="2"/>
      <c r="AF74" s="2"/>
      <c r="AG74" s="2">
        <v>21</v>
      </c>
      <c r="AH74" s="3">
        <f t="shared" si="6"/>
        <v>120</v>
      </c>
      <c r="AI74" s="3">
        <f t="shared" si="7"/>
        <v>166</v>
      </c>
      <c r="AJ74" s="3" t="str">
        <f t="shared" si="8"/>
        <v>DEFERIDO</v>
      </c>
      <c r="AK74" s="3"/>
    </row>
    <row r="75" spans="1:37" ht="51" x14ac:dyDescent="0.2">
      <c r="A75" s="10" t="s">
        <v>62</v>
      </c>
      <c r="B75" s="2">
        <v>53342</v>
      </c>
      <c r="C75" s="9" t="s">
        <v>27</v>
      </c>
      <c r="D75" s="9" t="s">
        <v>27</v>
      </c>
      <c r="E75" s="2">
        <v>84</v>
      </c>
      <c r="F75" s="9" t="s">
        <v>29</v>
      </c>
      <c r="G75" s="2">
        <v>0</v>
      </c>
      <c r="H75" s="2" t="s">
        <v>130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>
        <v>25</v>
      </c>
      <c r="AD75" s="2"/>
      <c r="AE75" s="2">
        <v>0</v>
      </c>
      <c r="AF75" s="2" t="s">
        <v>142</v>
      </c>
      <c r="AG75" s="2">
        <v>22</v>
      </c>
      <c r="AH75" s="3">
        <f t="shared" si="6"/>
        <v>0</v>
      </c>
      <c r="AI75" s="3">
        <f t="shared" si="7"/>
        <v>47</v>
      </c>
      <c r="AJ75" s="3" t="str">
        <f t="shared" si="8"/>
        <v>INDEFERIDO</v>
      </c>
      <c r="AK75" s="3"/>
    </row>
    <row r="76" spans="1:37" ht="51" x14ac:dyDescent="0.2">
      <c r="A76" s="10" t="s">
        <v>79</v>
      </c>
      <c r="B76" s="2">
        <v>65202</v>
      </c>
      <c r="C76" s="9" t="s">
        <v>27</v>
      </c>
      <c r="D76" s="9" t="s">
        <v>27</v>
      </c>
      <c r="E76" s="2">
        <v>85</v>
      </c>
      <c r="F76" s="9" t="s">
        <v>29</v>
      </c>
      <c r="G76" s="2">
        <v>120</v>
      </c>
      <c r="H76" s="2"/>
      <c r="I76" s="2"/>
      <c r="J76" s="2"/>
      <c r="K76" s="2"/>
      <c r="L76" s="2"/>
      <c r="M76" s="2"/>
      <c r="N76" s="2"/>
      <c r="O76" s="2"/>
      <c r="P76" s="2"/>
      <c r="Q76" s="2">
        <v>120</v>
      </c>
      <c r="R76" s="2"/>
      <c r="S76" s="2"/>
      <c r="T76" s="2"/>
      <c r="U76" s="2"/>
      <c r="V76" s="2"/>
      <c r="W76" s="2">
        <v>30</v>
      </c>
      <c r="X76" s="2"/>
      <c r="Y76" s="2"/>
      <c r="Z76" s="2"/>
      <c r="AA76" s="2">
        <v>10</v>
      </c>
      <c r="AB76" s="2"/>
      <c r="AC76" s="2">
        <v>25</v>
      </c>
      <c r="AD76" s="2"/>
      <c r="AE76" s="2">
        <v>0</v>
      </c>
      <c r="AF76" s="2" t="s">
        <v>142</v>
      </c>
      <c r="AG76" s="2">
        <v>25</v>
      </c>
      <c r="AH76" s="3">
        <f t="shared" si="6"/>
        <v>120</v>
      </c>
      <c r="AI76" s="3">
        <f t="shared" si="7"/>
        <v>330</v>
      </c>
      <c r="AJ76" s="3" t="str">
        <f t="shared" si="8"/>
        <v>DEFERIDO</v>
      </c>
      <c r="AK76" s="3"/>
    </row>
    <row r="77" spans="1:37" ht="25.5" x14ac:dyDescent="0.2">
      <c r="A77" s="10" t="s">
        <v>33</v>
      </c>
      <c r="B77" s="2">
        <v>31885</v>
      </c>
      <c r="C77" s="9" t="s">
        <v>34</v>
      </c>
      <c r="D77" s="9" t="s">
        <v>35</v>
      </c>
      <c r="E77" s="2">
        <v>86</v>
      </c>
      <c r="F77" s="9" t="s">
        <v>29</v>
      </c>
      <c r="G77" s="2">
        <v>0</v>
      </c>
      <c r="H77" s="2" t="s">
        <v>139</v>
      </c>
      <c r="I77" s="2">
        <v>0</v>
      </c>
      <c r="J77" s="2" t="s">
        <v>139</v>
      </c>
      <c r="K77" s="2">
        <v>0</v>
      </c>
      <c r="L77" s="2" t="s">
        <v>139</v>
      </c>
      <c r="M77" s="2">
        <v>0</v>
      </c>
      <c r="N77" s="2" t="s">
        <v>139</v>
      </c>
      <c r="O77" s="2">
        <v>0</v>
      </c>
      <c r="P77" s="2" t="s">
        <v>139</v>
      </c>
      <c r="Q77" s="2">
        <v>0</v>
      </c>
      <c r="R77" s="2" t="s">
        <v>139</v>
      </c>
      <c r="S77" s="2">
        <v>0</v>
      </c>
      <c r="T77" s="2" t="s">
        <v>139</v>
      </c>
      <c r="U77" s="2">
        <v>0</v>
      </c>
      <c r="V77" s="2" t="s">
        <v>139</v>
      </c>
      <c r="W77" s="2">
        <v>0</v>
      </c>
      <c r="X77" s="2" t="s">
        <v>139</v>
      </c>
      <c r="Y77" s="2">
        <v>0</v>
      </c>
      <c r="Z77" s="2" t="s">
        <v>139</v>
      </c>
      <c r="AA77" s="2">
        <v>0</v>
      </c>
      <c r="AB77" s="2" t="s">
        <v>139</v>
      </c>
      <c r="AC77" s="2">
        <v>0</v>
      </c>
      <c r="AD77" s="2" t="s">
        <v>139</v>
      </c>
      <c r="AE77" s="2">
        <v>0</v>
      </c>
      <c r="AF77" s="2" t="s">
        <v>139</v>
      </c>
      <c r="AG77" s="2">
        <v>20</v>
      </c>
      <c r="AH77" s="3">
        <f t="shared" si="6"/>
        <v>0</v>
      </c>
      <c r="AI77" s="3">
        <f t="shared" si="7"/>
        <v>20</v>
      </c>
      <c r="AJ77" s="3" t="str">
        <f t="shared" si="8"/>
        <v>INDEFERIDO</v>
      </c>
      <c r="AK77" s="3"/>
    </row>
    <row r="78" spans="1:37" ht="25.5" x14ac:dyDescent="0.2">
      <c r="A78" s="10" t="s">
        <v>92</v>
      </c>
      <c r="B78" s="2">
        <v>78878</v>
      </c>
      <c r="C78" s="9" t="s">
        <v>27</v>
      </c>
      <c r="D78" s="9" t="s">
        <v>27</v>
      </c>
      <c r="E78" s="2">
        <v>87</v>
      </c>
      <c r="F78" s="9" t="s">
        <v>29</v>
      </c>
      <c r="G78" s="2">
        <v>120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>
        <v>28</v>
      </c>
      <c r="AH78" s="3">
        <f t="shared" si="6"/>
        <v>120</v>
      </c>
      <c r="AI78" s="3">
        <f t="shared" si="7"/>
        <v>148</v>
      </c>
      <c r="AJ78" s="3" t="str">
        <f t="shared" si="8"/>
        <v>DEFERIDO</v>
      </c>
      <c r="AK78" s="3"/>
    </row>
    <row r="79" spans="1:37" ht="25.5" x14ac:dyDescent="0.2">
      <c r="A79" s="10" t="s">
        <v>90</v>
      </c>
      <c r="B79" s="2">
        <v>77186</v>
      </c>
      <c r="C79" s="9" t="s">
        <v>34</v>
      </c>
      <c r="D79" s="9" t="s">
        <v>35</v>
      </c>
      <c r="E79" s="2">
        <v>89</v>
      </c>
      <c r="F79" s="9" t="s">
        <v>29</v>
      </c>
      <c r="G79" s="2">
        <v>0</v>
      </c>
      <c r="H79" s="2" t="s">
        <v>139</v>
      </c>
      <c r="I79" s="2">
        <v>0</v>
      </c>
      <c r="J79" s="2" t="s">
        <v>139</v>
      </c>
      <c r="K79" s="2">
        <v>0</v>
      </c>
      <c r="L79" s="2" t="s">
        <v>139</v>
      </c>
      <c r="M79" s="2">
        <v>0</v>
      </c>
      <c r="N79" s="2" t="s">
        <v>139</v>
      </c>
      <c r="O79" s="2">
        <v>0</v>
      </c>
      <c r="P79" s="2" t="s">
        <v>139</v>
      </c>
      <c r="Q79" s="2">
        <v>0</v>
      </c>
      <c r="R79" s="2" t="s">
        <v>139</v>
      </c>
      <c r="S79" s="2">
        <v>0</v>
      </c>
      <c r="T79" s="2" t="s">
        <v>139</v>
      </c>
      <c r="U79" s="2">
        <v>0</v>
      </c>
      <c r="V79" s="2" t="s">
        <v>139</v>
      </c>
      <c r="W79" s="2">
        <v>0</v>
      </c>
      <c r="X79" s="2" t="s">
        <v>139</v>
      </c>
      <c r="Y79" s="2">
        <v>0</v>
      </c>
      <c r="Z79" s="2" t="s">
        <v>139</v>
      </c>
      <c r="AA79" s="2">
        <v>0</v>
      </c>
      <c r="AB79" s="2" t="s">
        <v>139</v>
      </c>
      <c r="AC79" s="2">
        <v>0</v>
      </c>
      <c r="AD79" s="2" t="s">
        <v>139</v>
      </c>
      <c r="AE79" s="2">
        <v>0</v>
      </c>
      <c r="AF79" s="2" t="s">
        <v>139</v>
      </c>
      <c r="AG79" s="2">
        <v>29</v>
      </c>
      <c r="AH79" s="3">
        <f t="shared" si="6"/>
        <v>0</v>
      </c>
      <c r="AI79" s="3">
        <f t="shared" si="7"/>
        <v>29</v>
      </c>
      <c r="AJ79" s="3" t="str">
        <f t="shared" si="8"/>
        <v>INDEFERIDO</v>
      </c>
      <c r="AK79" s="3"/>
    </row>
    <row r="80" spans="1:37" ht="63.75" x14ac:dyDescent="0.2">
      <c r="A80" s="10" t="s">
        <v>116</v>
      </c>
      <c r="B80" s="2">
        <v>147972</v>
      </c>
      <c r="C80" s="9" t="s">
        <v>27</v>
      </c>
      <c r="D80" s="9" t="s">
        <v>27</v>
      </c>
      <c r="E80" s="2">
        <v>90</v>
      </c>
      <c r="F80" s="9" t="s">
        <v>29</v>
      </c>
      <c r="G80" s="2">
        <v>120</v>
      </c>
      <c r="H80" s="2"/>
      <c r="I80" s="2"/>
      <c r="J80" s="2"/>
      <c r="K80" s="2">
        <v>0</v>
      </c>
      <c r="L80" s="2" t="s">
        <v>141</v>
      </c>
      <c r="M80" s="2"/>
      <c r="N80" s="2"/>
      <c r="O80" s="2"/>
      <c r="P80" s="2"/>
      <c r="Q80" s="2">
        <v>40</v>
      </c>
      <c r="R80" s="2"/>
      <c r="S80" s="2"/>
      <c r="T80" s="2"/>
      <c r="U80" s="2"/>
      <c r="V80" s="2"/>
      <c r="W80" s="2">
        <v>0</v>
      </c>
      <c r="X80" s="2" t="s">
        <v>147</v>
      </c>
      <c r="Y80" s="2">
        <v>0</v>
      </c>
      <c r="Z80" s="2" t="s">
        <v>141</v>
      </c>
      <c r="AA80" s="2"/>
      <c r="AB80" s="2"/>
      <c r="AC80" s="2"/>
      <c r="AD80" s="2"/>
      <c r="AE80" s="2"/>
      <c r="AF80" s="2"/>
      <c r="AG80" s="2">
        <v>15</v>
      </c>
      <c r="AH80" s="3">
        <f t="shared" si="6"/>
        <v>120</v>
      </c>
      <c r="AI80" s="3">
        <f t="shared" si="7"/>
        <v>175</v>
      </c>
      <c r="AJ80" s="3" t="str">
        <f t="shared" si="8"/>
        <v>DEFERIDO</v>
      </c>
      <c r="AK80" s="3"/>
    </row>
    <row r="81" spans="1:37" ht="25.5" x14ac:dyDescent="0.2">
      <c r="A81" s="10" t="s">
        <v>78</v>
      </c>
      <c r="B81" s="2">
        <v>65122</v>
      </c>
      <c r="C81" s="9" t="s">
        <v>27</v>
      </c>
      <c r="D81" s="9" t="s">
        <v>31</v>
      </c>
      <c r="E81" s="2">
        <v>91</v>
      </c>
      <c r="F81" s="9" t="s">
        <v>29</v>
      </c>
      <c r="G81" s="2">
        <v>120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>
        <v>25</v>
      </c>
      <c r="AH81" s="3">
        <f t="shared" si="6"/>
        <v>120</v>
      </c>
      <c r="AI81" s="3">
        <f t="shared" si="7"/>
        <v>145</v>
      </c>
      <c r="AJ81" s="3" t="str">
        <f t="shared" si="8"/>
        <v>DEFERIDO</v>
      </c>
      <c r="AK81" s="3"/>
    </row>
    <row r="82" spans="1:37" ht="25.5" x14ac:dyDescent="0.2">
      <c r="A82" s="10" t="s">
        <v>39</v>
      </c>
      <c r="B82" s="2">
        <v>32282</v>
      </c>
      <c r="C82" s="9" t="s">
        <v>27</v>
      </c>
      <c r="D82" s="9" t="s">
        <v>28</v>
      </c>
      <c r="E82" s="2">
        <v>92</v>
      </c>
      <c r="F82" s="9" t="s">
        <v>29</v>
      </c>
      <c r="G82" s="2">
        <v>0</v>
      </c>
      <c r="H82" s="2" t="s">
        <v>139</v>
      </c>
      <c r="I82" s="2">
        <v>0</v>
      </c>
      <c r="J82" s="2" t="s">
        <v>139</v>
      </c>
      <c r="K82" s="2">
        <v>0</v>
      </c>
      <c r="L82" s="2" t="s">
        <v>139</v>
      </c>
      <c r="M82" s="2">
        <v>0</v>
      </c>
      <c r="N82" s="2" t="s">
        <v>139</v>
      </c>
      <c r="O82" s="2">
        <v>0</v>
      </c>
      <c r="P82" s="2" t="s">
        <v>139</v>
      </c>
      <c r="Q82" s="2">
        <v>0</v>
      </c>
      <c r="R82" s="2" t="s">
        <v>139</v>
      </c>
      <c r="S82" s="2">
        <v>0</v>
      </c>
      <c r="T82" s="2" t="s">
        <v>139</v>
      </c>
      <c r="U82" s="2">
        <v>0</v>
      </c>
      <c r="V82" s="2" t="s">
        <v>139</v>
      </c>
      <c r="W82" s="2">
        <v>0</v>
      </c>
      <c r="X82" s="2" t="s">
        <v>139</v>
      </c>
      <c r="Y82" s="2">
        <v>0</v>
      </c>
      <c r="Z82" s="2" t="s">
        <v>139</v>
      </c>
      <c r="AA82" s="2">
        <v>0</v>
      </c>
      <c r="AB82" s="2" t="s">
        <v>139</v>
      </c>
      <c r="AC82" s="2">
        <v>0</v>
      </c>
      <c r="AD82" s="2" t="s">
        <v>139</v>
      </c>
      <c r="AE82" s="2">
        <v>0</v>
      </c>
      <c r="AF82" s="2" t="s">
        <v>139</v>
      </c>
      <c r="AG82" s="2">
        <v>20</v>
      </c>
      <c r="AH82" s="3">
        <f t="shared" si="6"/>
        <v>0</v>
      </c>
      <c r="AI82" s="3">
        <f t="shared" si="7"/>
        <v>20</v>
      </c>
      <c r="AJ82" s="3" t="str">
        <f t="shared" si="8"/>
        <v>INDEFERIDO</v>
      </c>
      <c r="AK82" s="3"/>
    </row>
    <row r="83" spans="1:37" ht="25.5" x14ac:dyDescent="0.2">
      <c r="A83" s="10" t="s">
        <v>40</v>
      </c>
      <c r="B83" s="2">
        <v>32286</v>
      </c>
      <c r="C83" s="9" t="s">
        <v>27</v>
      </c>
      <c r="D83" s="9" t="s">
        <v>27</v>
      </c>
      <c r="E83" s="2">
        <v>93</v>
      </c>
      <c r="F83" s="9" t="s">
        <v>29</v>
      </c>
      <c r="G83" s="2">
        <v>0</v>
      </c>
      <c r="H83" s="2" t="s">
        <v>139</v>
      </c>
      <c r="I83" s="2">
        <v>0</v>
      </c>
      <c r="J83" s="2" t="s">
        <v>139</v>
      </c>
      <c r="K83" s="2">
        <v>0</v>
      </c>
      <c r="L83" s="3" t="s">
        <v>139</v>
      </c>
      <c r="M83" s="2">
        <v>0</v>
      </c>
      <c r="N83" s="2" t="s">
        <v>139</v>
      </c>
      <c r="O83" s="2">
        <v>0</v>
      </c>
      <c r="P83" s="2" t="s">
        <v>139</v>
      </c>
      <c r="Q83" s="2">
        <v>0</v>
      </c>
      <c r="R83" s="2" t="s">
        <v>139</v>
      </c>
      <c r="S83" s="2">
        <v>0</v>
      </c>
      <c r="T83" s="2" t="s">
        <v>139</v>
      </c>
      <c r="U83" s="2">
        <v>0</v>
      </c>
      <c r="V83" s="2" t="s">
        <v>139</v>
      </c>
      <c r="W83" s="2">
        <v>0</v>
      </c>
      <c r="X83" s="2" t="s">
        <v>139</v>
      </c>
      <c r="Y83" s="2">
        <v>0</v>
      </c>
      <c r="Z83" s="2" t="s">
        <v>139</v>
      </c>
      <c r="AA83" s="2">
        <v>0</v>
      </c>
      <c r="AB83" s="2" t="s">
        <v>139</v>
      </c>
      <c r="AC83" s="2">
        <v>0</v>
      </c>
      <c r="AD83" s="3" t="s">
        <v>139</v>
      </c>
      <c r="AE83" s="2">
        <v>0</v>
      </c>
      <c r="AF83" s="2" t="s">
        <v>139</v>
      </c>
      <c r="AG83" s="2">
        <v>20</v>
      </c>
      <c r="AH83" s="3">
        <f t="shared" si="6"/>
        <v>0</v>
      </c>
      <c r="AI83" s="3">
        <f t="shared" si="7"/>
        <v>20</v>
      </c>
      <c r="AJ83" s="3" t="str">
        <f t="shared" si="8"/>
        <v>INDEFERIDO</v>
      </c>
      <c r="AK83" s="3"/>
    </row>
    <row r="84" spans="1:37" ht="25.5" x14ac:dyDescent="0.2">
      <c r="A84" s="10" t="s">
        <v>93</v>
      </c>
      <c r="B84" s="2">
        <v>79363</v>
      </c>
      <c r="C84" s="9" t="s">
        <v>27</v>
      </c>
      <c r="D84" s="9" t="s">
        <v>27</v>
      </c>
      <c r="E84" s="2">
        <v>94</v>
      </c>
      <c r="F84" s="9" t="s">
        <v>29</v>
      </c>
      <c r="G84" s="2">
        <v>0</v>
      </c>
      <c r="H84" s="3" t="s">
        <v>139</v>
      </c>
      <c r="I84" s="2">
        <v>0</v>
      </c>
      <c r="J84" s="2" t="s">
        <v>139</v>
      </c>
      <c r="K84" s="2">
        <v>0</v>
      </c>
      <c r="L84" s="2" t="s">
        <v>139</v>
      </c>
      <c r="M84" s="2">
        <v>0</v>
      </c>
      <c r="N84" s="2" t="s">
        <v>139</v>
      </c>
      <c r="O84" s="2">
        <v>0</v>
      </c>
      <c r="P84" s="2" t="s">
        <v>139</v>
      </c>
      <c r="Q84" s="2">
        <v>0</v>
      </c>
      <c r="R84" s="2" t="s">
        <v>139</v>
      </c>
      <c r="S84" s="2">
        <v>0</v>
      </c>
      <c r="T84" s="2" t="s">
        <v>139</v>
      </c>
      <c r="U84" s="2">
        <v>0</v>
      </c>
      <c r="V84" s="2" t="s">
        <v>139</v>
      </c>
      <c r="W84" s="2">
        <v>0</v>
      </c>
      <c r="X84" s="2" t="s">
        <v>139</v>
      </c>
      <c r="Y84" s="2">
        <v>0</v>
      </c>
      <c r="Z84" s="2" t="s">
        <v>139</v>
      </c>
      <c r="AA84" s="2">
        <v>0</v>
      </c>
      <c r="AB84" s="2" t="s">
        <v>139</v>
      </c>
      <c r="AC84" s="2">
        <v>0</v>
      </c>
      <c r="AD84" s="3" t="s">
        <v>139</v>
      </c>
      <c r="AE84" s="2">
        <v>0</v>
      </c>
      <c r="AF84" s="2" t="s">
        <v>139</v>
      </c>
      <c r="AG84" s="2">
        <v>28</v>
      </c>
      <c r="AH84" s="3">
        <f t="shared" si="6"/>
        <v>0</v>
      </c>
      <c r="AI84" s="3">
        <f t="shared" si="7"/>
        <v>28</v>
      </c>
      <c r="AJ84" s="3" t="str">
        <f t="shared" si="8"/>
        <v>INDEFERIDO</v>
      </c>
      <c r="AK84" s="3"/>
    </row>
    <row r="85" spans="1:37" ht="63.75" x14ac:dyDescent="0.2">
      <c r="A85" s="10" t="s">
        <v>105</v>
      </c>
      <c r="B85" s="2">
        <v>117215</v>
      </c>
      <c r="C85" s="9" t="s">
        <v>34</v>
      </c>
      <c r="D85" s="9" t="s">
        <v>35</v>
      </c>
      <c r="E85" s="2">
        <v>95</v>
      </c>
      <c r="F85" s="9" t="s">
        <v>29</v>
      </c>
      <c r="G85" s="2">
        <v>120</v>
      </c>
      <c r="H85" s="2"/>
      <c r="I85" s="2"/>
      <c r="J85" s="2"/>
      <c r="K85" s="2"/>
      <c r="L85" s="2"/>
      <c r="M85" s="2"/>
      <c r="N85" s="2"/>
      <c r="O85" s="2"/>
      <c r="P85" s="2"/>
      <c r="Q85" s="2">
        <v>0</v>
      </c>
      <c r="R85" s="3" t="s">
        <v>150</v>
      </c>
      <c r="S85" s="2"/>
      <c r="T85" s="2"/>
      <c r="U85" s="2"/>
      <c r="V85" s="2"/>
      <c r="W85" s="2"/>
      <c r="X85" s="2"/>
      <c r="Y85" s="2"/>
      <c r="Z85" s="2"/>
      <c r="AA85" s="2">
        <v>10</v>
      </c>
      <c r="AB85" s="2"/>
      <c r="AC85" s="2">
        <v>0</v>
      </c>
      <c r="AD85" s="2" t="s">
        <v>131</v>
      </c>
      <c r="AE85" s="2">
        <v>0</v>
      </c>
      <c r="AF85" s="2" t="s">
        <v>142</v>
      </c>
      <c r="AG85" s="2">
        <v>18</v>
      </c>
      <c r="AH85" s="3">
        <f t="shared" si="6"/>
        <v>120</v>
      </c>
      <c r="AI85" s="3">
        <f t="shared" si="7"/>
        <v>148</v>
      </c>
      <c r="AJ85" s="3" t="str">
        <f t="shared" si="8"/>
        <v>DEFERIDO</v>
      </c>
      <c r="AK85" s="3"/>
    </row>
    <row r="86" spans="1:37" ht="51" x14ac:dyDescent="0.2">
      <c r="A86" s="10" t="s">
        <v>85</v>
      </c>
      <c r="B86" s="2">
        <v>72645</v>
      </c>
      <c r="C86" s="9" t="s">
        <v>27</v>
      </c>
      <c r="D86" s="9" t="s">
        <v>86</v>
      </c>
      <c r="E86" s="2">
        <v>96</v>
      </c>
      <c r="F86" s="9" t="s">
        <v>29</v>
      </c>
      <c r="G86" s="2">
        <v>0</v>
      </c>
      <c r="H86" s="2" t="s">
        <v>130</v>
      </c>
      <c r="I86" s="2"/>
      <c r="J86" s="2"/>
      <c r="K86" s="2">
        <v>0</v>
      </c>
      <c r="L86" s="2" t="s">
        <v>141</v>
      </c>
      <c r="M86" s="2">
        <v>0</v>
      </c>
      <c r="N86" s="2" t="s">
        <v>151</v>
      </c>
      <c r="O86" s="2"/>
      <c r="P86" s="2"/>
      <c r="Q86" s="2"/>
      <c r="R86" s="2"/>
      <c r="S86" s="2">
        <v>0</v>
      </c>
      <c r="T86" s="2" t="s">
        <v>170</v>
      </c>
      <c r="U86" s="2"/>
      <c r="V86" s="2"/>
      <c r="W86" s="2"/>
      <c r="X86" s="2"/>
      <c r="Y86" s="2"/>
      <c r="Z86" s="2"/>
      <c r="AA86" s="2">
        <v>0</v>
      </c>
      <c r="AB86" s="2" t="s">
        <v>149</v>
      </c>
      <c r="AC86" s="2"/>
      <c r="AD86" s="2"/>
      <c r="AE86" s="2"/>
      <c r="AF86" s="2"/>
      <c r="AG86" s="2">
        <v>31</v>
      </c>
      <c r="AH86" s="3">
        <f t="shared" si="6"/>
        <v>0</v>
      </c>
      <c r="AI86" s="3">
        <f t="shared" si="7"/>
        <v>31</v>
      </c>
      <c r="AJ86" s="3" t="str">
        <f t="shared" si="8"/>
        <v>INDEFERIDO</v>
      </c>
      <c r="AK86" s="3"/>
    </row>
    <row r="87" spans="1:37" ht="25.5" x14ac:dyDescent="0.2">
      <c r="A87" s="10" t="s">
        <v>57</v>
      </c>
      <c r="B87" s="2">
        <v>52927</v>
      </c>
      <c r="C87" s="9" t="s">
        <v>27</v>
      </c>
      <c r="D87" s="9" t="s">
        <v>27</v>
      </c>
      <c r="E87" s="2">
        <v>97</v>
      </c>
      <c r="F87" s="9" t="s">
        <v>29</v>
      </c>
      <c r="G87" s="3">
        <v>120</v>
      </c>
      <c r="H87" s="3"/>
      <c r="I87" s="2"/>
      <c r="J87" s="2"/>
      <c r="K87" s="2"/>
      <c r="L87" s="2"/>
      <c r="M87" s="2"/>
      <c r="N87" s="2"/>
      <c r="O87" s="2"/>
      <c r="P87" s="2"/>
      <c r="Q87" s="3">
        <v>40</v>
      </c>
      <c r="R87" s="3"/>
      <c r="S87" s="2"/>
      <c r="T87" s="2"/>
      <c r="U87" s="2"/>
      <c r="V87" s="2"/>
      <c r="W87" s="2"/>
      <c r="X87" s="2"/>
      <c r="Y87" s="2"/>
      <c r="Z87" s="2"/>
      <c r="AA87" s="2"/>
      <c r="AB87" s="2"/>
      <c r="AC87" s="2">
        <v>25</v>
      </c>
      <c r="AD87" s="2"/>
      <c r="AE87" s="2"/>
      <c r="AF87" s="2"/>
      <c r="AG87" s="2">
        <v>22</v>
      </c>
      <c r="AH87" s="3">
        <f t="shared" si="6"/>
        <v>120</v>
      </c>
      <c r="AI87" s="3">
        <f t="shared" si="7"/>
        <v>207</v>
      </c>
      <c r="AJ87" s="3" t="str">
        <f t="shared" si="8"/>
        <v>DEFERIDO</v>
      </c>
      <c r="AK87" s="3"/>
    </row>
    <row r="88" spans="1:37" ht="25.5" x14ac:dyDescent="0.2">
      <c r="A88" s="10" t="s">
        <v>56</v>
      </c>
      <c r="B88" s="2">
        <v>52861</v>
      </c>
      <c r="C88" s="9" t="s">
        <v>27</v>
      </c>
      <c r="D88" s="9" t="s">
        <v>27</v>
      </c>
      <c r="E88" s="2">
        <v>98</v>
      </c>
      <c r="F88" s="9" t="s">
        <v>29</v>
      </c>
      <c r="G88" s="3">
        <v>120</v>
      </c>
      <c r="H88" s="3"/>
      <c r="I88" s="3"/>
      <c r="J88" s="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>
        <v>22</v>
      </c>
      <c r="AH88" s="3">
        <f t="shared" si="6"/>
        <v>120</v>
      </c>
      <c r="AI88" s="3">
        <f t="shared" si="7"/>
        <v>142</v>
      </c>
      <c r="AJ88" s="3" t="str">
        <f t="shared" si="8"/>
        <v>DEFERIDO</v>
      </c>
      <c r="AK88" s="3"/>
    </row>
    <row r="89" spans="1:37" ht="51" x14ac:dyDescent="0.2">
      <c r="A89" s="10" t="s">
        <v>81</v>
      </c>
      <c r="B89" s="2">
        <v>65719</v>
      </c>
      <c r="C89" s="9" t="s">
        <v>27</v>
      </c>
      <c r="D89" s="9" t="s">
        <v>27</v>
      </c>
      <c r="E89" s="2">
        <v>99</v>
      </c>
      <c r="F89" s="9" t="s">
        <v>29</v>
      </c>
      <c r="G89" s="2">
        <v>0</v>
      </c>
      <c r="H89" s="2" t="s">
        <v>130</v>
      </c>
      <c r="I89" s="2"/>
      <c r="J89" s="2"/>
      <c r="K89" s="2"/>
      <c r="L89" s="2"/>
      <c r="M89" s="2"/>
      <c r="N89" s="2"/>
      <c r="O89" s="2"/>
      <c r="P89" s="2"/>
      <c r="Q89" s="2">
        <v>0</v>
      </c>
      <c r="R89" s="2" t="s">
        <v>136</v>
      </c>
      <c r="S89" s="2">
        <v>0</v>
      </c>
      <c r="T89" s="2" t="s">
        <v>152</v>
      </c>
      <c r="U89" s="2">
        <v>0</v>
      </c>
      <c r="V89" s="2" t="s">
        <v>137</v>
      </c>
      <c r="W89" s="2"/>
      <c r="X89" s="2"/>
      <c r="Y89" s="2">
        <v>0</v>
      </c>
      <c r="Z89" s="2" t="s">
        <v>141</v>
      </c>
      <c r="AA89" s="2"/>
      <c r="AB89" s="2"/>
      <c r="AC89" s="2"/>
      <c r="AD89" s="2"/>
      <c r="AE89" s="2"/>
      <c r="AF89" s="2"/>
      <c r="AG89" s="2">
        <v>24</v>
      </c>
      <c r="AH89" s="3">
        <f t="shared" si="6"/>
        <v>0</v>
      </c>
      <c r="AI89" s="3">
        <f t="shared" si="7"/>
        <v>24</v>
      </c>
      <c r="AJ89" s="3" t="str">
        <f t="shared" si="8"/>
        <v>INDEFERIDO</v>
      </c>
      <c r="AK89" s="3"/>
    </row>
    <row r="90" spans="1:37" ht="63.75" x14ac:dyDescent="0.2">
      <c r="A90" s="10" t="s">
        <v>88</v>
      </c>
      <c r="B90" s="2">
        <v>74457</v>
      </c>
      <c r="C90" s="9" t="s">
        <v>27</v>
      </c>
      <c r="D90" s="9" t="s">
        <v>27</v>
      </c>
      <c r="E90" s="2">
        <v>100</v>
      </c>
      <c r="F90" s="9" t="s">
        <v>29</v>
      </c>
      <c r="G90" s="2">
        <v>0</v>
      </c>
      <c r="H90" s="2" t="s">
        <v>144</v>
      </c>
      <c r="I90" s="2"/>
      <c r="J90" s="2"/>
      <c r="K90" s="2">
        <v>0</v>
      </c>
      <c r="L90" s="2" t="s">
        <v>141</v>
      </c>
      <c r="M90" s="2"/>
      <c r="N90" s="2"/>
      <c r="O90" s="2"/>
      <c r="P90" s="2"/>
      <c r="Q90" s="2">
        <v>40</v>
      </c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>
        <v>0</v>
      </c>
      <c r="AD90" s="2" t="s">
        <v>131</v>
      </c>
      <c r="AE90" s="2"/>
      <c r="AF90" s="2"/>
      <c r="AG90" s="2">
        <v>30</v>
      </c>
      <c r="AH90" s="3">
        <f t="shared" si="6"/>
        <v>0</v>
      </c>
      <c r="AI90" s="3">
        <f t="shared" si="7"/>
        <v>70</v>
      </c>
      <c r="AJ90" s="3" t="str">
        <f t="shared" si="8"/>
        <v>INDEFERIDO</v>
      </c>
      <c r="AK90" s="3"/>
    </row>
    <row r="91" spans="1:37" ht="25.5" x14ac:dyDescent="0.2">
      <c r="A91" s="10" t="s">
        <v>113</v>
      </c>
      <c r="B91" s="2">
        <v>135487</v>
      </c>
      <c r="C91" s="9" t="s">
        <v>27</v>
      </c>
      <c r="D91" s="9" t="s">
        <v>27</v>
      </c>
      <c r="E91" s="2">
        <v>101</v>
      </c>
      <c r="F91" s="9" t="s">
        <v>29</v>
      </c>
      <c r="G91" s="2">
        <v>120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>
        <v>17</v>
      </c>
      <c r="AH91" s="3">
        <f t="shared" si="6"/>
        <v>120</v>
      </c>
      <c r="AI91" s="3">
        <f t="shared" si="7"/>
        <v>137</v>
      </c>
      <c r="AJ91" s="3" t="str">
        <f t="shared" si="8"/>
        <v>DEFERIDO</v>
      </c>
      <c r="AK91" s="3"/>
    </row>
    <row r="92" spans="1:37" ht="25.5" x14ac:dyDescent="0.2">
      <c r="A92" s="10" t="s">
        <v>77</v>
      </c>
      <c r="B92" s="2">
        <v>57594</v>
      </c>
      <c r="C92" s="9" t="s">
        <v>27</v>
      </c>
      <c r="D92" s="9" t="s">
        <v>27</v>
      </c>
      <c r="E92" s="2">
        <v>102</v>
      </c>
      <c r="F92" s="9" t="s">
        <v>29</v>
      </c>
      <c r="G92" s="2">
        <v>120</v>
      </c>
      <c r="H92" s="2"/>
      <c r="I92" s="2"/>
      <c r="J92" s="2"/>
      <c r="K92" s="2"/>
      <c r="L92" s="2"/>
      <c r="M92" s="2"/>
      <c r="N92" s="2"/>
      <c r="O92" s="2"/>
      <c r="P92" s="2"/>
      <c r="Q92" s="2">
        <v>40</v>
      </c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>
        <v>21</v>
      </c>
      <c r="AH92" s="3">
        <f t="shared" si="6"/>
        <v>120</v>
      </c>
      <c r="AI92" s="3">
        <f t="shared" si="7"/>
        <v>181</v>
      </c>
      <c r="AJ92" s="3" t="str">
        <f t="shared" si="8"/>
        <v>DEFERIDO</v>
      </c>
      <c r="AK92" s="3"/>
    </row>
    <row r="93" spans="1:37" ht="51" x14ac:dyDescent="0.2">
      <c r="A93" s="10" t="s">
        <v>108</v>
      </c>
      <c r="B93" s="2">
        <v>126452</v>
      </c>
      <c r="C93" s="9" t="s">
        <v>27</v>
      </c>
      <c r="D93" s="9" t="s">
        <v>27</v>
      </c>
      <c r="E93" s="2">
        <v>103</v>
      </c>
      <c r="F93" s="9" t="s">
        <v>29</v>
      </c>
      <c r="G93" s="2">
        <v>0</v>
      </c>
      <c r="H93" s="2" t="s">
        <v>130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>
        <v>0</v>
      </c>
      <c r="Z93" s="2" t="s">
        <v>141</v>
      </c>
      <c r="AA93" s="2"/>
      <c r="AB93" s="2"/>
      <c r="AC93" s="2"/>
      <c r="AD93" s="2"/>
      <c r="AE93" s="2">
        <v>0</v>
      </c>
      <c r="AF93" s="2" t="s">
        <v>142</v>
      </c>
      <c r="AG93" s="2">
        <v>18</v>
      </c>
      <c r="AH93" s="3">
        <f t="shared" si="6"/>
        <v>0</v>
      </c>
      <c r="AI93" s="3">
        <f t="shared" si="7"/>
        <v>18</v>
      </c>
      <c r="AJ93" s="3" t="str">
        <f t="shared" si="8"/>
        <v>INDEFERIDO</v>
      </c>
      <c r="AK93" s="3"/>
    </row>
    <row r="94" spans="1:37" ht="25.5" x14ac:dyDescent="0.2">
      <c r="A94" s="10" t="s">
        <v>129</v>
      </c>
      <c r="B94" s="2">
        <v>164087</v>
      </c>
      <c r="C94" s="9" t="s">
        <v>27</v>
      </c>
      <c r="D94" s="9" t="s">
        <v>27</v>
      </c>
      <c r="E94" s="2">
        <v>104</v>
      </c>
      <c r="F94" s="9" t="s">
        <v>29</v>
      </c>
      <c r="G94" s="3">
        <v>0</v>
      </c>
      <c r="H94" s="3" t="s">
        <v>139</v>
      </c>
      <c r="I94" s="3">
        <v>0</v>
      </c>
      <c r="J94" s="3" t="s">
        <v>139</v>
      </c>
      <c r="K94" s="2">
        <v>0</v>
      </c>
      <c r="L94" s="2" t="s">
        <v>139</v>
      </c>
      <c r="M94" s="2">
        <v>0</v>
      </c>
      <c r="N94" s="2" t="s">
        <v>139</v>
      </c>
      <c r="O94" s="2">
        <v>0</v>
      </c>
      <c r="P94" s="2" t="s">
        <v>139</v>
      </c>
      <c r="Q94" s="2">
        <v>0</v>
      </c>
      <c r="R94" s="2" t="s">
        <v>139</v>
      </c>
      <c r="S94" s="2">
        <v>0</v>
      </c>
      <c r="T94" s="2" t="s">
        <v>139</v>
      </c>
      <c r="U94" s="2">
        <v>0</v>
      </c>
      <c r="V94" s="2" t="s">
        <v>139</v>
      </c>
      <c r="W94" s="2">
        <v>0</v>
      </c>
      <c r="X94" s="2" t="s">
        <v>139</v>
      </c>
      <c r="Y94" s="2">
        <v>0</v>
      </c>
      <c r="Z94" s="2" t="s">
        <v>139</v>
      </c>
      <c r="AA94" s="3">
        <v>0</v>
      </c>
      <c r="AB94" s="3" t="s">
        <v>139</v>
      </c>
      <c r="AC94" s="3">
        <v>0</v>
      </c>
      <c r="AD94" s="3" t="s">
        <v>139</v>
      </c>
      <c r="AE94" s="3">
        <v>0</v>
      </c>
      <c r="AF94" s="3" t="s">
        <v>139</v>
      </c>
      <c r="AG94" s="2">
        <v>13</v>
      </c>
      <c r="AH94" s="3">
        <f t="shared" si="6"/>
        <v>0</v>
      </c>
      <c r="AI94" s="3">
        <f t="shared" si="7"/>
        <v>13</v>
      </c>
      <c r="AJ94" s="3" t="str">
        <f t="shared" si="8"/>
        <v>INDEFERIDO</v>
      </c>
      <c r="AK94" s="3"/>
    </row>
    <row r="95" spans="1:37" ht="25.5" x14ac:dyDescent="0.2">
      <c r="A95" s="10" t="s">
        <v>97</v>
      </c>
      <c r="B95" s="2">
        <v>135414</v>
      </c>
      <c r="C95" s="9" t="s">
        <v>27</v>
      </c>
      <c r="D95" s="9" t="s">
        <v>27</v>
      </c>
      <c r="E95" s="2">
        <v>105</v>
      </c>
      <c r="F95" s="9" t="s">
        <v>29</v>
      </c>
      <c r="G95" s="2">
        <v>120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>
        <v>10</v>
      </c>
      <c r="AD95" s="2"/>
      <c r="AE95" s="2"/>
      <c r="AF95" s="2"/>
      <c r="AG95" s="2">
        <v>17</v>
      </c>
      <c r="AH95" s="3">
        <f t="shared" si="6"/>
        <v>120</v>
      </c>
      <c r="AI95" s="3">
        <f t="shared" si="7"/>
        <v>147</v>
      </c>
      <c r="AJ95" s="3" t="str">
        <f t="shared" si="8"/>
        <v>DEFERIDO</v>
      </c>
      <c r="AK95" s="3"/>
    </row>
    <row r="96" spans="1:37" ht="25.5" x14ac:dyDescent="0.2">
      <c r="A96" s="10" t="s">
        <v>97</v>
      </c>
      <c r="B96" s="2">
        <v>80697</v>
      </c>
      <c r="C96" s="9" t="s">
        <v>34</v>
      </c>
      <c r="D96" s="9" t="s">
        <v>35</v>
      </c>
      <c r="E96" s="2">
        <v>106</v>
      </c>
      <c r="F96" s="9" t="s">
        <v>29</v>
      </c>
      <c r="G96" s="2">
        <v>120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>
        <v>10</v>
      </c>
      <c r="AD96" s="2"/>
      <c r="AE96" s="2"/>
      <c r="AF96" s="2"/>
      <c r="AG96" s="2">
        <v>19</v>
      </c>
      <c r="AH96" s="3">
        <f t="shared" si="6"/>
        <v>120</v>
      </c>
      <c r="AI96" s="3">
        <f t="shared" si="7"/>
        <v>149</v>
      </c>
      <c r="AJ96" s="3" t="str">
        <f t="shared" si="8"/>
        <v>DEFERIDO</v>
      </c>
      <c r="AK96" s="3"/>
    </row>
    <row r="97" spans="1:37" ht="51" x14ac:dyDescent="0.2">
      <c r="A97" s="11" t="s">
        <v>52</v>
      </c>
      <c r="B97" s="2">
        <v>52806</v>
      </c>
      <c r="C97" s="9" t="s">
        <v>27</v>
      </c>
      <c r="D97" s="9" t="s">
        <v>53</v>
      </c>
      <c r="E97" s="2">
        <v>107</v>
      </c>
      <c r="F97" s="9" t="s">
        <v>29</v>
      </c>
      <c r="G97" s="2">
        <v>0</v>
      </c>
      <c r="H97" s="2" t="s">
        <v>153</v>
      </c>
      <c r="I97" s="2">
        <v>0</v>
      </c>
      <c r="J97" s="2" t="s">
        <v>135</v>
      </c>
      <c r="K97" s="2"/>
      <c r="L97" s="2"/>
      <c r="M97" s="2">
        <v>0</v>
      </c>
      <c r="N97" s="2" t="s">
        <v>154</v>
      </c>
      <c r="O97" s="2">
        <v>0</v>
      </c>
      <c r="P97" s="2" t="s">
        <v>169</v>
      </c>
      <c r="Q97" s="2">
        <v>0</v>
      </c>
      <c r="R97" s="2" t="s">
        <v>150</v>
      </c>
      <c r="S97" s="2">
        <v>0</v>
      </c>
      <c r="T97" s="2" t="s">
        <v>155</v>
      </c>
      <c r="U97" s="2"/>
      <c r="V97" s="2"/>
      <c r="W97" s="2"/>
      <c r="X97" s="2"/>
      <c r="Y97" s="2"/>
      <c r="Z97" s="2"/>
      <c r="AA97" s="2">
        <v>0</v>
      </c>
      <c r="AB97" s="2" t="s">
        <v>156</v>
      </c>
      <c r="AC97" s="2">
        <v>0</v>
      </c>
      <c r="AD97" s="2" t="s">
        <v>157</v>
      </c>
      <c r="AE97" s="2"/>
      <c r="AF97" s="2"/>
      <c r="AG97" s="2">
        <v>22</v>
      </c>
      <c r="AH97" s="3">
        <f t="shared" si="6"/>
        <v>0</v>
      </c>
      <c r="AI97" s="3">
        <f t="shared" si="7"/>
        <v>22</v>
      </c>
      <c r="AJ97" s="3" t="str">
        <f t="shared" si="8"/>
        <v>INDEFERIDO</v>
      </c>
      <c r="AK97" s="3"/>
    </row>
    <row r="98" spans="1:37" ht="38.25" x14ac:dyDescent="0.2">
      <c r="A98" s="10" t="s">
        <v>99</v>
      </c>
      <c r="B98" s="2">
        <v>87881</v>
      </c>
      <c r="C98" s="9" t="s">
        <v>34</v>
      </c>
      <c r="D98" s="9" t="s">
        <v>35</v>
      </c>
      <c r="E98" s="2">
        <v>108</v>
      </c>
      <c r="F98" s="9" t="s">
        <v>29</v>
      </c>
      <c r="G98" s="2">
        <v>120</v>
      </c>
      <c r="H98" s="2"/>
      <c r="I98" s="2"/>
      <c r="J98" s="2"/>
      <c r="K98" s="2"/>
      <c r="L98" s="2"/>
      <c r="M98" s="2">
        <v>0</v>
      </c>
      <c r="N98" s="2" t="s">
        <v>151</v>
      </c>
      <c r="O98" s="2"/>
      <c r="P98" s="2"/>
      <c r="Q98" s="2">
        <v>40</v>
      </c>
      <c r="R98" s="2"/>
      <c r="S98" s="2"/>
      <c r="T98" s="2"/>
      <c r="U98" s="2"/>
      <c r="V98" s="2"/>
      <c r="W98" s="2"/>
      <c r="X98" s="2"/>
      <c r="Y98" s="2"/>
      <c r="Z98" s="2"/>
      <c r="AA98" s="2">
        <v>20</v>
      </c>
      <c r="AB98" s="2"/>
      <c r="AC98" s="2">
        <v>25</v>
      </c>
      <c r="AD98" s="2"/>
      <c r="AE98" s="2">
        <v>8</v>
      </c>
      <c r="AF98" s="2"/>
      <c r="AG98" s="2">
        <v>31</v>
      </c>
      <c r="AH98" s="3">
        <f t="shared" si="6"/>
        <v>120</v>
      </c>
      <c r="AI98" s="3">
        <f t="shared" si="7"/>
        <v>244</v>
      </c>
      <c r="AJ98" s="3" t="str">
        <f t="shared" si="8"/>
        <v>DEFERIDO</v>
      </c>
      <c r="AK98" s="3"/>
    </row>
    <row r="99" spans="1:37" ht="51" x14ac:dyDescent="0.2">
      <c r="A99" s="10" t="s">
        <v>82</v>
      </c>
      <c r="B99" s="2">
        <v>65745</v>
      </c>
      <c r="C99" s="9" t="s">
        <v>27</v>
      </c>
      <c r="D99" s="9" t="s">
        <v>27</v>
      </c>
      <c r="E99" s="2">
        <v>109</v>
      </c>
      <c r="F99" s="9" t="s">
        <v>29</v>
      </c>
      <c r="G99" s="2">
        <v>120</v>
      </c>
      <c r="H99" s="2"/>
      <c r="I99" s="2"/>
      <c r="J99" s="2"/>
      <c r="K99" s="2"/>
      <c r="L99" s="2"/>
      <c r="M99" s="2"/>
      <c r="N99" s="2"/>
      <c r="O99" s="2"/>
      <c r="P99" s="2"/>
      <c r="Q99" s="2">
        <v>0</v>
      </c>
      <c r="R99" s="2" t="s">
        <v>136</v>
      </c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>
        <v>24</v>
      </c>
      <c r="AH99" s="3">
        <f t="shared" si="6"/>
        <v>120</v>
      </c>
      <c r="AI99" s="3">
        <f t="shared" si="7"/>
        <v>144</v>
      </c>
      <c r="AJ99" s="3" t="str">
        <f t="shared" si="8"/>
        <v>DEFERIDO</v>
      </c>
      <c r="AK99" s="3"/>
    </row>
    <row r="100" spans="1:37" ht="63.75" x14ac:dyDescent="0.2">
      <c r="A100" s="10" t="s">
        <v>60</v>
      </c>
      <c r="B100" s="2">
        <v>53297</v>
      </c>
      <c r="C100" s="9" t="s">
        <v>27</v>
      </c>
      <c r="D100" s="9" t="s">
        <v>37</v>
      </c>
      <c r="E100" s="2">
        <v>110</v>
      </c>
      <c r="F100" s="9" t="s">
        <v>29</v>
      </c>
      <c r="G100" s="2">
        <v>120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>
        <v>0</v>
      </c>
      <c r="AD100" s="2" t="s">
        <v>131</v>
      </c>
      <c r="AE100" s="2"/>
      <c r="AF100" s="2"/>
      <c r="AG100" s="2">
        <v>22</v>
      </c>
      <c r="AH100" s="3">
        <f t="shared" si="6"/>
        <v>120</v>
      </c>
      <c r="AI100" s="3">
        <f t="shared" si="7"/>
        <v>142</v>
      </c>
      <c r="AJ100" s="3" t="str">
        <f t="shared" si="8"/>
        <v>DEFERIDO</v>
      </c>
      <c r="AK100" s="3"/>
    </row>
    <row r="101" spans="1:37" ht="63.75" x14ac:dyDescent="0.2">
      <c r="A101" s="10" t="s">
        <v>43</v>
      </c>
      <c r="B101" s="2">
        <v>114221</v>
      </c>
      <c r="C101" s="9" t="s">
        <v>27</v>
      </c>
      <c r="D101" s="9" t="s">
        <v>27</v>
      </c>
      <c r="E101" s="2">
        <v>111</v>
      </c>
      <c r="F101" s="9" t="s">
        <v>29</v>
      </c>
      <c r="G101" s="2">
        <v>120</v>
      </c>
      <c r="H101" s="2"/>
      <c r="I101" s="2"/>
      <c r="J101" s="2"/>
      <c r="K101" s="2"/>
      <c r="L101" s="2"/>
      <c r="M101" s="2"/>
      <c r="N101" s="2"/>
      <c r="O101" s="2"/>
      <c r="P101" s="2"/>
      <c r="Q101" s="2">
        <v>80</v>
      </c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>
        <v>0</v>
      </c>
      <c r="AD101" s="2" t="s">
        <v>131</v>
      </c>
      <c r="AE101" s="2">
        <v>6</v>
      </c>
      <c r="AF101" s="2"/>
      <c r="AG101" s="2">
        <v>18</v>
      </c>
      <c r="AH101" s="3">
        <f t="shared" si="6"/>
        <v>120</v>
      </c>
      <c r="AI101" s="3">
        <f t="shared" si="7"/>
        <v>224</v>
      </c>
      <c r="AJ101" s="3" t="str">
        <f t="shared" si="8"/>
        <v>DEFERIDO</v>
      </c>
      <c r="AK101" s="3"/>
    </row>
    <row r="102" spans="1:37" ht="63.75" x14ac:dyDescent="0.2">
      <c r="A102" s="10" t="s">
        <v>43</v>
      </c>
      <c r="B102" s="2">
        <v>33289</v>
      </c>
      <c r="C102" s="9" t="s">
        <v>34</v>
      </c>
      <c r="D102" s="9" t="s">
        <v>35</v>
      </c>
      <c r="E102" s="2">
        <v>112</v>
      </c>
      <c r="F102" s="9" t="s">
        <v>29</v>
      </c>
      <c r="G102" s="2">
        <v>120</v>
      </c>
      <c r="H102" s="2"/>
      <c r="I102" s="2"/>
      <c r="J102" s="2"/>
      <c r="K102" s="2"/>
      <c r="L102" s="2"/>
      <c r="M102" s="2"/>
      <c r="N102" s="2"/>
      <c r="O102" s="2"/>
      <c r="P102" s="2"/>
      <c r="Q102" s="2">
        <v>80</v>
      </c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>
        <v>0</v>
      </c>
      <c r="AD102" s="2" t="s">
        <v>131</v>
      </c>
      <c r="AE102" s="2">
        <v>6</v>
      </c>
      <c r="AF102" s="2"/>
      <c r="AG102" s="2">
        <v>20</v>
      </c>
      <c r="AH102" s="3">
        <f t="shared" si="6"/>
        <v>120</v>
      </c>
      <c r="AI102" s="3">
        <f t="shared" si="7"/>
        <v>226</v>
      </c>
      <c r="AJ102" s="3" t="str">
        <f t="shared" si="8"/>
        <v>DEFERIDO</v>
      </c>
      <c r="AK102" s="3" t="s">
        <v>161</v>
      </c>
    </row>
    <row r="103" spans="1:37" ht="25.5" x14ac:dyDescent="0.2">
      <c r="A103" s="10" t="s">
        <v>109</v>
      </c>
      <c r="B103" s="2">
        <v>130179</v>
      </c>
      <c r="C103" s="9" t="s">
        <v>34</v>
      </c>
      <c r="D103" s="9" t="s">
        <v>35</v>
      </c>
      <c r="E103" s="2">
        <v>113</v>
      </c>
      <c r="F103" s="9" t="s">
        <v>29</v>
      </c>
      <c r="G103" s="2">
        <v>120</v>
      </c>
      <c r="H103" s="2"/>
      <c r="I103" s="2"/>
      <c r="J103" s="2"/>
      <c r="K103" s="2"/>
      <c r="L103" s="2"/>
      <c r="M103" s="2"/>
      <c r="N103" s="2"/>
      <c r="O103" s="2"/>
      <c r="P103" s="2"/>
      <c r="Q103" s="2">
        <v>40</v>
      </c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>
        <v>5</v>
      </c>
      <c r="AD103" s="2"/>
      <c r="AE103" s="2">
        <v>8</v>
      </c>
      <c r="AF103" s="2"/>
      <c r="AG103" s="2">
        <v>18</v>
      </c>
      <c r="AH103" s="3">
        <f t="shared" ref="AH103" si="9">SUM(G103,I103,K103)</f>
        <v>120</v>
      </c>
      <c r="AI103" s="3">
        <f t="shared" ref="AI103" si="10">SUM(AG103,AE103,AC103,AA103,Y103,W103,U103,S103,Q103,O103,M103,K103,I103,G103)</f>
        <v>191</v>
      </c>
      <c r="AJ103" s="3" t="str">
        <f t="shared" ref="AJ103" si="11">IF(AH103=0,"INDEFERIDO","DEFERIDO")</f>
        <v>DEFERIDO</v>
      </c>
      <c r="AK103" s="3"/>
    </row>
  </sheetData>
  <sheetProtection algorithmName="SHA-512" hashValue="NIaKo4js9M3KEixEucFmnKZJKf5N1yv692qWrBTctubHK+DcvQfp5RXvieZwD+RBhnoq5GRGyY0m2A2zalpCJA==" saltValue="yCU9UTUZ7PIyTPBc019Akw==" spinCount="100000" sheet="1" objects="1" scenarios="1" selectLockedCells="1" selectUnlockedCells="1"/>
  <autoFilter ref="A3:AK103" xr:uid="{B1273D8E-8795-468F-93B5-64CB58AAA9E7}"/>
  <mergeCells count="24">
    <mergeCell ref="A2:A3"/>
    <mergeCell ref="B2:B3"/>
    <mergeCell ref="C2:C3"/>
    <mergeCell ref="D2:D3"/>
    <mergeCell ref="E2:E3"/>
    <mergeCell ref="AK2:AK3"/>
    <mergeCell ref="AC2:AD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B1:AJ1"/>
    <mergeCell ref="AE2:AF2"/>
    <mergeCell ref="AH2:AH3"/>
    <mergeCell ref="AI2:AI3"/>
    <mergeCell ref="AJ2:AJ3"/>
    <mergeCell ref="F2:F3"/>
  </mergeCells>
  <pageMargins left="0.25" right="0.25" top="0.75" bottom="0.75" header="0.3" footer="0.3"/>
  <pageSetup paperSize="9" scale="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PEDAG AH-SD</vt:lpstr>
      <vt:lpstr>Gráfico1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Schirmer Andolfato</dc:creator>
  <cp:lastModifiedBy>Lilian Schirmer Andolfato</cp:lastModifiedBy>
  <cp:lastPrinted>2024-09-17T01:23:29Z</cp:lastPrinted>
  <dcterms:created xsi:type="dcterms:W3CDTF">2024-09-05T12:13:59Z</dcterms:created>
  <dcterms:modified xsi:type="dcterms:W3CDTF">2024-09-17T01:39:52Z</dcterms:modified>
</cp:coreProperties>
</file>